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https://cwe.ccsds.org/sec/docs/Future Meetings Schedule/"/>
    </mc:Choice>
  </mc:AlternateContent>
  <xr:revisionPtr revIDLastSave="0" documentId="11_78CA245912D009447A22AE33A41603E28F2AF59B" xr6:coauthVersionLast="36" xr6:coauthVersionMax="36" xr10:uidLastSave="{00000000-0000-0000-0000-000000000000}"/>
  <bookViews>
    <workbookView xWindow="0" yWindow="0" windowWidth="19200" windowHeight="6816" xr2:uid="{00000000-000D-0000-FFFF-FFFF00000000}"/>
  </bookViews>
  <sheets>
    <sheet name="Future Meetings" sheetId="1" r:id="rId1"/>
    <sheet name="Rotation - Original - MK" sheetId="3" state="hidden" r:id="rId2"/>
    <sheet name="Past_Meetings" sheetId="2" state="hidden" r:id="rId3"/>
  </sheets>
  <calcPr calcId="191028"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2" l="1"/>
  <c r="B38" i="2"/>
  <c r="D37" i="2"/>
  <c r="B37" i="2"/>
  <c r="D36" i="2"/>
  <c r="B36" i="2"/>
  <c r="D35" i="2"/>
  <c r="B35" i="2"/>
  <c r="D34" i="2"/>
  <c r="B34" i="2"/>
  <c r="D33" i="2"/>
  <c r="B33" i="2"/>
  <c r="D32" i="2"/>
  <c r="D31" i="2"/>
  <c r="B31" i="2"/>
  <c r="D30" i="2"/>
  <c r="B30" i="2"/>
  <c r="D29" i="2"/>
  <c r="B29" i="2"/>
  <c r="D28" i="2"/>
  <c r="B28" i="2"/>
  <c r="E1" i="2"/>
  <c r="C38" i="2"/>
  <c r="C36" i="2"/>
  <c r="C30" i="2"/>
  <c r="C29" i="2"/>
  <c r="C34" i="2"/>
  <c r="C28" i="2"/>
  <c r="C33" i="2"/>
  <c r="C35" i="2"/>
  <c r="C31" i="2"/>
  <c r="C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Kearney</author>
  </authors>
  <commentList>
    <comment ref="H40" authorId="0" shapeId="0" xr:uid="{00000000-0006-0000-0200-000001000000}">
      <text>
        <r>
          <rPr>
            <b/>
            <sz val="8"/>
            <color indexed="81"/>
            <rFont val="Tahoma"/>
            <family val="2"/>
          </rPr>
          <t>Mike Kearney:</t>
        </r>
        <r>
          <rPr>
            <sz val="8"/>
            <color indexed="81"/>
            <rFont val="Tahoma"/>
            <family val="2"/>
          </rPr>
          <t xml:space="preserve">
If any other agency representatives have knowledge of certain dates where they hosted a CMC or a full plenary WG meeting, we will be happy to add those dates to this list.   
Note that we are only considering full plenaryWG meetings and CMC meetings, because the smaller WG or Panel meetings are too numerous and are low-cost.  </t>
        </r>
      </text>
    </comment>
    <comment ref="D41" authorId="0" shapeId="0" xr:uid="{00000000-0006-0000-0200-000002000000}">
      <text>
        <r>
          <rPr>
            <b/>
            <sz val="8"/>
            <color indexed="81"/>
            <rFont val="Tahoma"/>
            <family val="2"/>
          </rPr>
          <t>Mike Kearney:</t>
        </r>
        <r>
          <rPr>
            <sz val="8"/>
            <color indexed="81"/>
            <rFont val="Tahoma"/>
            <family val="2"/>
          </rPr>
          <t xml:space="preserve">
Since 1991, most CMC meetings have also included the ISO TC20/SC13 meeting</t>
        </r>
      </text>
    </comment>
    <comment ref="B60" authorId="0" shapeId="0" xr:uid="{00000000-0006-0000-0200-000003000000}">
      <text>
        <r>
          <rPr>
            <b/>
            <sz val="8"/>
            <color indexed="81"/>
            <rFont val="Tahoma"/>
            <family val="2"/>
          </rPr>
          <t>Mike Kearney:</t>
        </r>
        <r>
          <rPr>
            <sz val="8"/>
            <color indexed="81"/>
            <rFont val="Tahoma"/>
            <family val="2"/>
          </rPr>
          <t xml:space="preserve">
With OMG</t>
        </r>
      </text>
    </comment>
    <comment ref="B65" authorId="0" shapeId="0" xr:uid="{00000000-0006-0000-0200-000004000000}">
      <text>
        <r>
          <rPr>
            <b/>
            <sz val="8"/>
            <color indexed="81"/>
            <rFont val="Tahoma"/>
            <family val="2"/>
          </rPr>
          <t>Mike Kearney:</t>
        </r>
        <r>
          <rPr>
            <sz val="8"/>
            <color indexed="81"/>
            <rFont val="Tahoma"/>
            <family val="2"/>
          </rPr>
          <t xml:space="preserve">
with OMG
</t>
        </r>
      </text>
    </comment>
    <comment ref="B66" authorId="0" shapeId="0" xr:uid="{00000000-0006-0000-0200-000005000000}">
      <text>
        <r>
          <rPr>
            <b/>
            <sz val="8"/>
            <color indexed="81"/>
            <rFont val="Tahoma"/>
            <family val="2"/>
          </rPr>
          <t>Mike Kearney:</t>
        </r>
        <r>
          <rPr>
            <sz val="8"/>
            <color indexed="81"/>
            <rFont val="Tahoma"/>
            <family val="2"/>
          </rPr>
          <t xml:space="preserve">
with OMG</t>
        </r>
      </text>
    </comment>
  </commentList>
</comments>
</file>

<file path=xl/sharedStrings.xml><?xml version="1.0" encoding="utf-8"?>
<sst xmlns="http://schemas.openxmlformats.org/spreadsheetml/2006/main" count="600" uniqueCount="222">
  <si>
    <t>Plenary Tech WG meetings</t>
  </si>
  <si>
    <t>CMC Meetings</t>
  </si>
  <si>
    <t>Year</t>
  </si>
  <si>
    <t>Timeframe</t>
  </si>
  <si>
    <t>Actual Start (Plenary)</t>
  </si>
  <si>
    <t>Actual Finish (Plenary)</t>
  </si>
  <si>
    <t>Actual Location (Plenary)</t>
  </si>
  <si>
    <t xml:space="preserve">NASA </t>
  </si>
  <si>
    <t>ESA</t>
  </si>
  <si>
    <t>DLR</t>
  </si>
  <si>
    <t>CNES</t>
  </si>
  <si>
    <t>UKSA</t>
  </si>
  <si>
    <t>ASI</t>
  </si>
  <si>
    <t>Actual Start (CMC)</t>
  </si>
  <si>
    <t>Actual Finish (CMC)</t>
  </si>
  <si>
    <t>Actual Location (CMC)</t>
  </si>
  <si>
    <t>Actual Date (CMC Mid-Term)</t>
  </si>
  <si>
    <t>ROSCOSMOS</t>
  </si>
  <si>
    <t>CNSA</t>
  </si>
  <si>
    <t>CSA</t>
  </si>
  <si>
    <t>JAXA</t>
  </si>
  <si>
    <t>INPE</t>
  </si>
  <si>
    <t>Observer?</t>
  </si>
  <si>
    <t>Fall</t>
  </si>
  <si>
    <t>X</t>
  </si>
  <si>
    <t>Spring</t>
  </si>
  <si>
    <t>Westin Downtown, Cleveland, Ohio, USA</t>
  </si>
  <si>
    <t>INPE, Sao Jose dos Campos, Brazil</t>
  </si>
  <si>
    <t>ASI Headquarters, Rome, Italy</t>
  </si>
  <si>
    <t>Southwest Research Institute (SwRI), San Antonio, Texas, USA</t>
  </si>
  <si>
    <t>Moscow, Russia</t>
  </si>
  <si>
    <t>09/08/2017 - 8 a..m.</t>
  </si>
  <si>
    <t>The Hague, Netherlands</t>
  </si>
  <si>
    <t>Dardmstadt, Germany</t>
  </si>
  <si>
    <t>02/07/2018 - 8 a.m.</t>
  </si>
  <si>
    <t>Gaithersburgh, MD, USA</t>
  </si>
  <si>
    <t>Beijing, China</t>
  </si>
  <si>
    <t>Berlin, Germany</t>
  </si>
  <si>
    <t>TBD</t>
  </si>
  <si>
    <t>Ames Research Center</t>
  </si>
  <si>
    <t>Montreal, Canada</t>
  </si>
  <si>
    <t>ESA ESOC</t>
  </si>
  <si>
    <t>Cancelled due to COVID-19</t>
  </si>
  <si>
    <t>Toulouse, France</t>
  </si>
  <si>
    <t>Huntsville, AL,USA</t>
  </si>
  <si>
    <t>Tokyo, Japan</t>
  </si>
  <si>
    <t>ESA ESTEC</t>
  </si>
  <si>
    <t>FSA</t>
  </si>
  <si>
    <t>Notes</t>
  </si>
  <si>
    <t>Rotation Cycle Agreement</t>
  </si>
  <si>
    <t>Tech WG hosting  (NASA in fall, Spring is rotated)</t>
  </si>
  <si>
    <r>
      <t>·</t>
    </r>
    <r>
      <rPr>
        <sz val="7"/>
        <color theme="1"/>
        <rFont val="Times New Roman"/>
        <family val="1"/>
      </rPr>
      <t xml:space="preserve">         </t>
    </r>
    <r>
      <rPr>
        <sz val="11"/>
        <color theme="1"/>
        <rFont val="Calibri"/>
        <family val="2"/>
        <scheme val="minor"/>
      </rPr>
      <t>NASA -- every Fall, only the Tech WGs</t>
    </r>
  </si>
  <si>
    <r>
      <t>·</t>
    </r>
    <r>
      <rPr>
        <sz val="7"/>
        <color theme="1"/>
        <rFont val="Times New Roman"/>
        <family val="1"/>
      </rPr>
      <t xml:space="preserve">         </t>
    </r>
    <r>
      <rPr>
        <sz val="11"/>
        <color theme="1"/>
        <rFont val="Calibri"/>
        <family val="2"/>
        <scheme val="minor"/>
      </rPr>
      <t>ESA -- every alternate Spring, the Tech WGs and CMC</t>
    </r>
  </si>
  <si>
    <r>
      <t>·</t>
    </r>
    <r>
      <rPr>
        <sz val="7"/>
        <color theme="1"/>
        <rFont val="Times New Roman"/>
        <family val="1"/>
      </rPr>
      <t xml:space="preserve">         </t>
    </r>
    <r>
      <rPr>
        <sz val="11"/>
        <color theme="1"/>
        <rFont val="Calibri"/>
        <family val="2"/>
        <scheme val="minor"/>
      </rPr>
      <t>UKSA -- Spring rotation alternating with ESA</t>
    </r>
  </si>
  <si>
    <r>
      <t>·</t>
    </r>
    <r>
      <rPr>
        <sz val="7"/>
        <color theme="1"/>
        <rFont val="Times New Roman"/>
        <family val="1"/>
      </rPr>
      <t xml:space="preserve">         </t>
    </r>
    <r>
      <rPr>
        <sz val="11"/>
        <color theme="1"/>
        <rFont val="Calibri"/>
        <family val="2"/>
        <scheme val="minor"/>
      </rPr>
      <t>DLR -- Spring rotation alternating with ESA</t>
    </r>
  </si>
  <si>
    <r>
      <t>·</t>
    </r>
    <r>
      <rPr>
        <sz val="7"/>
        <color theme="1"/>
        <rFont val="Times New Roman"/>
        <family val="1"/>
      </rPr>
      <t xml:space="preserve">         </t>
    </r>
    <r>
      <rPr>
        <sz val="11"/>
        <color theme="1"/>
        <rFont val="Calibri"/>
        <family val="2"/>
        <scheme val="minor"/>
      </rPr>
      <t>CNES -- Spring rotation alternating with ESA</t>
    </r>
  </si>
  <si>
    <r>
      <t>·</t>
    </r>
    <r>
      <rPr>
        <sz val="7"/>
        <color theme="1"/>
        <rFont val="Times New Roman"/>
        <family val="1"/>
      </rPr>
      <t xml:space="preserve">         </t>
    </r>
    <r>
      <rPr>
        <sz val="11"/>
        <color theme="1"/>
        <rFont val="Calibri"/>
        <family val="2"/>
        <scheme val="minor"/>
      </rPr>
      <t>ASI  -- Spring rotation alternating with ESA</t>
    </r>
  </si>
  <si>
    <t>CMC-only hosting (Fall rotation)</t>
  </si>
  <si>
    <r>
      <t>·</t>
    </r>
    <r>
      <rPr>
        <sz val="7"/>
        <color theme="1"/>
        <rFont val="Times New Roman"/>
        <family val="1"/>
      </rPr>
      <t xml:space="preserve">         </t>
    </r>
    <r>
      <rPr>
        <sz val="11"/>
        <color theme="1"/>
        <rFont val="Calibri"/>
        <family val="2"/>
        <scheme val="minor"/>
      </rPr>
      <t>INPE (was Spring 2010)</t>
    </r>
  </si>
  <si>
    <r>
      <t>·</t>
    </r>
    <r>
      <rPr>
        <sz val="7"/>
        <color theme="1"/>
        <rFont val="Times New Roman"/>
        <family val="1"/>
      </rPr>
      <t xml:space="preserve">         </t>
    </r>
    <r>
      <rPr>
        <sz val="11"/>
        <color theme="1"/>
        <rFont val="Calibri"/>
        <family val="2"/>
        <scheme val="minor"/>
      </rPr>
      <t>FSA (already scheduled Fall 2011)</t>
    </r>
  </si>
  <si>
    <r>
      <t>·</t>
    </r>
    <r>
      <rPr>
        <sz val="7"/>
        <color theme="1"/>
        <rFont val="Times New Roman"/>
        <family val="1"/>
      </rPr>
      <t xml:space="preserve">         </t>
    </r>
    <r>
      <rPr>
        <sz val="11"/>
        <color theme="1"/>
        <rFont val="Calibri"/>
        <family val="2"/>
        <scheme val="minor"/>
      </rPr>
      <t>CNSA (already scheduled Fall 2012)</t>
    </r>
  </si>
  <si>
    <r>
      <t>·</t>
    </r>
    <r>
      <rPr>
        <sz val="7"/>
        <color theme="1"/>
        <rFont val="Times New Roman"/>
        <family val="1"/>
      </rPr>
      <t xml:space="preserve">         </t>
    </r>
    <r>
      <rPr>
        <sz val="11"/>
        <color theme="1"/>
        <rFont val="Calibri"/>
        <family val="2"/>
        <scheme val="minor"/>
      </rPr>
      <t>CSA</t>
    </r>
  </si>
  <si>
    <r>
      <t>·</t>
    </r>
    <r>
      <rPr>
        <sz val="7"/>
        <color theme="1"/>
        <rFont val="Times New Roman"/>
        <family val="1"/>
      </rPr>
      <t xml:space="preserve">         </t>
    </r>
    <r>
      <rPr>
        <sz val="11"/>
        <color theme="1"/>
        <rFont val="Calibri"/>
        <family val="2"/>
        <scheme val="minor"/>
      </rPr>
      <t>JAXA</t>
    </r>
  </si>
  <si>
    <r>
      <t>·</t>
    </r>
    <r>
      <rPr>
        <sz val="7"/>
        <color theme="1"/>
        <rFont val="Times New Roman"/>
        <family val="1"/>
      </rPr>
      <t xml:space="preserve">         </t>
    </r>
    <r>
      <rPr>
        <sz val="11"/>
        <color theme="1"/>
        <rFont val="Calibri"/>
        <family val="2"/>
        <scheme val="minor"/>
      </rPr>
      <t>Observer agencies (Austria, etc.)</t>
    </r>
  </si>
  <si>
    <t>CCSDS Meeting Planner</t>
  </si>
  <si>
    <t>Current date:</t>
  </si>
  <si>
    <t>PROJECTION OF FUTURE HOSTING DATES</t>
  </si>
  <si>
    <t>Date</t>
  </si>
  <si>
    <t>WG/CMC</t>
  </si>
  <si>
    <t>Host</t>
  </si>
  <si>
    <t>Location</t>
  </si>
  <si>
    <t>Comments</t>
  </si>
  <si>
    <t>Spring 2014</t>
  </si>
  <si>
    <t>WG/CESG</t>
  </si>
  <si>
    <t>ESTEC – Noordwijkerhout, NL</t>
  </si>
  <si>
    <t>31 Mar – 4 Apr</t>
  </si>
  <si>
    <t>CMC/SC13</t>
  </si>
  <si>
    <t>7 – 9 Apr</t>
  </si>
  <si>
    <t>Fall 2014</t>
  </si>
  <si>
    <t>WG</t>
  </si>
  <si>
    <t>London, UK</t>
  </si>
  <si>
    <t>10-14 Nov</t>
  </si>
  <si>
    <t>CESG/CMC/SC13</t>
  </si>
  <si>
    <t>17-20 Nov</t>
  </si>
  <si>
    <t>Spring 2015</t>
  </si>
  <si>
    <t>NASA</t>
  </si>
  <si>
    <t>CalTech, JPL, California, USA</t>
  </si>
  <si>
    <t>23-27, 30 Mar</t>
  </si>
  <si>
    <t>Japan</t>
  </si>
  <si>
    <t>19-21 May</t>
  </si>
  <si>
    <t>Fall 2015</t>
  </si>
  <si>
    <t>Darmstadt, Germany</t>
  </si>
  <si>
    <t>9-13 Nov</t>
  </si>
  <si>
    <t>16-18 Nov</t>
  </si>
  <si>
    <t>Spring 2016</t>
  </si>
  <si>
    <t>USA</t>
  </si>
  <si>
    <t>TBD Date</t>
  </si>
  <si>
    <t>Brazil</t>
  </si>
  <si>
    <t>Fall 2016</t>
  </si>
  <si>
    <t>Italy</t>
  </si>
  <si>
    <t>Spring 2017</t>
  </si>
  <si>
    <t>Russia</t>
  </si>
  <si>
    <t>Fall 2017</t>
  </si>
  <si>
    <t>Europe</t>
  </si>
  <si>
    <t>Spring 2018</t>
  </si>
  <si>
    <t>SUMMARY OF PAST HOSTING ARRANGEMENTS (Tech WGs or CMC)</t>
  </si>
  <si>
    <t>Agency</t>
  </si>
  <si>
    <t>Last hosting date</t>
  </si>
  <si>
    <t>Years since last hosting</t>
  </si>
  <si>
    <t>Total    # of hostings</t>
  </si>
  <si>
    <t>Note:  BNSC changed to UKSA throughout spreadsheet to keep metrics working properly</t>
  </si>
  <si>
    <t>ESA is planning to host every other Fall WG meeting</t>
  </si>
  <si>
    <t>NASA is planning to host all Spring WG meetings</t>
  </si>
  <si>
    <t>CHONOLOGICAL HISTORY OF HOSTING ARRANGEMENTS  - INCOMPLETE -  Note that many meetings in the 1980's are missing</t>
  </si>
  <si>
    <t>Meeting</t>
  </si>
  <si>
    <t>WGs</t>
  </si>
  <si>
    <t>CMC</t>
  </si>
  <si>
    <t>Start date</t>
  </si>
  <si>
    <t>Spring 2013</t>
  </si>
  <si>
    <t>Y</t>
  </si>
  <si>
    <t>Bordeaux, France</t>
  </si>
  <si>
    <t>Fall 2012</t>
  </si>
  <si>
    <t>KSC, Florida</t>
  </si>
  <si>
    <t>Cleveland, Ohio</t>
  </si>
  <si>
    <t>Spring 2012</t>
  </si>
  <si>
    <t>Fall 2011</t>
  </si>
  <si>
    <t>RFSA</t>
  </si>
  <si>
    <t>Boulder, Colorado, USA</t>
  </si>
  <si>
    <t>Spring 2011</t>
  </si>
  <si>
    <t>Fall 2010</t>
  </si>
  <si>
    <t>Spring 2010</t>
  </si>
  <si>
    <t>Sao Jose Dos Campos, Brazil</t>
  </si>
  <si>
    <t>Portsmouth VA</t>
  </si>
  <si>
    <t>Fall 2009</t>
  </si>
  <si>
    <t>Noordwijk, ESA's ESTEC</t>
  </si>
  <si>
    <t>Spring 2009</t>
  </si>
  <si>
    <t>Colorado Springs, CO USA</t>
  </si>
  <si>
    <t>Fall 2008</t>
  </si>
  <si>
    <t>June 2008</t>
  </si>
  <si>
    <t>Tsukuba, Japan</t>
  </si>
  <si>
    <t>Spring 2008</t>
  </si>
  <si>
    <t>Arlington, Virginia, USA</t>
  </si>
  <si>
    <t>Fall 2007</t>
  </si>
  <si>
    <t>Heppenheim, Germany</t>
  </si>
  <si>
    <t>June 07 CMC workshop</t>
  </si>
  <si>
    <t>Brussels, Belgium</t>
  </si>
  <si>
    <t>CMC workshop only, not including ISO TC20/SC13 meeting</t>
  </si>
  <si>
    <t xml:space="preserve">January 2007 </t>
  </si>
  <si>
    <t>Fall 2006</t>
  </si>
  <si>
    <t xml:space="preserve">spring 2006 </t>
  </si>
  <si>
    <t>Rome, Italy</t>
  </si>
  <si>
    <t>Fall 2005</t>
  </si>
  <si>
    <t>Reston, VA USA</t>
  </si>
  <si>
    <t>Atlanta, GA USA</t>
  </si>
  <si>
    <t>Spring 2005</t>
  </si>
  <si>
    <t>Athens, Greece</t>
  </si>
  <si>
    <t>Fall 2004</t>
  </si>
  <si>
    <t>Notes:</t>
  </si>
  <si>
    <t>Spring 2004</t>
  </si>
  <si>
    <t>St-Hubert, Canada</t>
  </si>
  <si>
    <r>
      <t xml:space="preserve">- List below is gleaned primarily from CMC meeting minutes; start dates are CMC meeting start dates in </t>
    </r>
    <r>
      <rPr>
        <b/>
        <u/>
        <sz val="11"/>
        <color indexed="8"/>
        <rFont val="Calibri"/>
        <family val="2"/>
      </rPr>
      <t xml:space="preserve">most </t>
    </r>
    <r>
      <rPr>
        <b/>
        <sz val="11"/>
        <color indexed="8"/>
        <rFont val="Calibri"/>
        <family val="2"/>
      </rPr>
      <t>cases.</t>
    </r>
  </si>
  <si>
    <t>Fall 2003</t>
  </si>
  <si>
    <t>- Panel/WG meetings have historically been held in conjunction with/prior to CMC/SC 13 meetings.</t>
  </si>
  <si>
    <t>Spring 2003</t>
  </si>
  <si>
    <t>Matera, Italy</t>
  </si>
  <si>
    <t>- Experimentation with distributed panel meetings in early 2000s was abandoned as counterproductive.</t>
  </si>
  <si>
    <t>Fall 2002</t>
  </si>
  <si>
    <t>Houston, Texas, USA</t>
  </si>
  <si>
    <t>Spring 2002</t>
  </si>
  <si>
    <t>Oberpfaffenhofen, Germany</t>
  </si>
  <si>
    <t>Fall 2001</t>
  </si>
  <si>
    <t>(Scheduled for NASA in U.S., but meeting canceled)</t>
  </si>
  <si>
    <t>Spring 2001</t>
  </si>
  <si>
    <t>Oxfordshire, England</t>
  </si>
  <si>
    <t>Fall 2000</t>
  </si>
  <si>
    <t>"TSG and the individual technical panels will be scheduled separately at dates and locations to be determined" (from planning statement in CMC Minutes)</t>
  </si>
  <si>
    <t>Spring 2000</t>
  </si>
  <si>
    <t>"individual panel meetings will be scheduled separately at dates and locations to be determined."  (from planning statement in CMC Minutes)</t>
  </si>
  <si>
    <t>Fall 1999</t>
  </si>
  <si>
    <t>Frascati, Italy</t>
  </si>
  <si>
    <t>Panel meetings hosted by ESA in Noordwijk, The Netherlands, late September</t>
  </si>
  <si>
    <t>Spring 1999</t>
  </si>
  <si>
    <t>Newport Beach, California</t>
  </si>
  <si>
    <t>Fall 1998</t>
  </si>
  <si>
    <t>(Y)</t>
  </si>
  <si>
    <t>Some panels met at ESOC in late October;  others met elsewhere</t>
  </si>
  <si>
    <t>Spring 1998</t>
  </si>
  <si>
    <t>Panel meetings hosted by NASA in Houston, May 4-15, 1998</t>
  </si>
  <si>
    <t>Fall 1997</t>
  </si>
  <si>
    <t>Spring 1997</t>
  </si>
  <si>
    <t>São José dos Campos, Brazil</t>
  </si>
  <si>
    <t>Most panels met in May in Maryland;  P1F met in the Netherlands in July</t>
  </si>
  <si>
    <t>Fall 1996</t>
  </si>
  <si>
    <t>Spring 1996</t>
  </si>
  <si>
    <t>Pasadena, California, USA</t>
  </si>
  <si>
    <t>Fall 1995</t>
  </si>
  <si>
    <t>Spring 1995</t>
  </si>
  <si>
    <t>St. Hubert, Québec, Canada</t>
  </si>
  <si>
    <t>Panel meetings were to be hosted variously by CNES, NASA, and ESA</t>
  </si>
  <si>
    <t>Fall 1994</t>
  </si>
  <si>
    <t>Greenbelt, Maryland, USA</t>
  </si>
  <si>
    <t>Spring 1994</t>
  </si>
  <si>
    <t>Villafranca, Spain</t>
  </si>
  <si>
    <t>Fall 1993</t>
  </si>
  <si>
    <t>ASA</t>
  </si>
  <si>
    <t>Vienna, Austria</t>
  </si>
  <si>
    <t>Spring 1993</t>
  </si>
  <si>
    <t>Fall 1992</t>
  </si>
  <si>
    <t>Annapolis, Maryland</t>
  </si>
  <si>
    <t>Spring 1992</t>
  </si>
  <si>
    <t>Fall 1991</t>
  </si>
  <si>
    <t>Orlando, Florida, USA</t>
  </si>
  <si>
    <t>Fall 1990</t>
  </si>
  <si>
    <t>JPL, California</t>
  </si>
  <si>
    <t>Spring 1987</t>
  </si>
  <si>
    <t>Washington, DC, USA</t>
  </si>
  <si>
    <t>June 1987</t>
  </si>
  <si>
    <t>Scheduled;  unknown whether meeting took place.</t>
  </si>
  <si>
    <t>Fall 1986</t>
  </si>
  <si>
    <t>Spring 1984</t>
  </si>
  <si>
    <t>Fall 1982</t>
  </si>
  <si>
    <t>Spring 1982 (Pre-CCSDS)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</si>
</sst>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21">
    <font>
      <sz val="11"/>
      <color theme="1"/>
      <name val="Calibri"/>
      <family val="2"/>
      <scheme val="minor"/>
    </font>
    <font>
      <sz val="18"/>
      <name val="Arial"/>
      <family val="2"/>
    </font>
    <font>
      <sz val="14"/>
      <color rgb="FF000000"/>
      <name val="Calibri"/>
      <family val="2"/>
    </font>
    <font>
      <sz val="11"/>
      <color rgb="FF000000"/>
      <name val="Calibri"/>
      <family val="2"/>
    </font>
    <font>
      <sz val="12"/>
      <color rgb="FF000000"/>
      <name val="Calibri"/>
      <family val="2"/>
    </font>
    <font>
      <b/>
      <sz val="11"/>
      <color theme="1"/>
      <name val="Calibri"/>
      <family val="2"/>
      <scheme val="minor"/>
    </font>
    <font>
      <b/>
      <sz val="14"/>
      <color rgb="FF000000"/>
      <name val="Calibri"/>
      <family val="2"/>
      <scheme val="minor"/>
    </font>
    <font>
      <b/>
      <sz val="14"/>
      <name val="Calibri"/>
      <family val="2"/>
      <scheme val="minor"/>
    </font>
    <font>
      <b/>
      <sz val="14"/>
      <color rgb="FF000000"/>
      <name val="Calibri"/>
      <family val="2"/>
    </font>
    <font>
      <b/>
      <sz val="18"/>
      <name val="Arial"/>
      <family val="2"/>
    </font>
    <font>
      <b/>
      <sz val="14"/>
      <name val="Arial"/>
      <family val="2"/>
    </font>
    <font>
      <b/>
      <sz val="14"/>
      <color theme="1"/>
      <name val="Calibri"/>
      <family val="2"/>
      <scheme val="minor"/>
    </font>
    <font>
      <b/>
      <sz val="12"/>
      <color rgb="FF000000"/>
      <name val="Calibri"/>
      <family val="2"/>
    </font>
    <font>
      <b/>
      <u/>
      <sz val="11"/>
      <color indexed="8"/>
      <name val="Calibri"/>
      <family val="2"/>
    </font>
    <font>
      <b/>
      <sz val="11"/>
      <color indexed="8"/>
      <name val="Calibri"/>
      <family val="2"/>
    </font>
    <font>
      <b/>
      <sz val="8"/>
      <color indexed="81"/>
      <name val="Tahoma"/>
      <family val="2"/>
    </font>
    <font>
      <sz val="8"/>
      <color indexed="81"/>
      <name val="Tahoma"/>
      <family val="2"/>
    </font>
    <font>
      <b/>
      <u/>
      <sz val="11"/>
      <color theme="1"/>
      <name val="Calibri"/>
      <family val="2"/>
      <scheme val="minor"/>
    </font>
    <font>
      <sz val="11"/>
      <color theme="1"/>
      <name val="Symbol"/>
      <family val="1"/>
      <charset val="2"/>
    </font>
    <font>
      <sz val="7"/>
      <color theme="1"/>
      <name val="Times New Roman"/>
      <family val="1"/>
    </font>
    <font>
      <strike/>
      <sz val="14"/>
      <color rgb="FF000000"/>
      <name val="Calibri"/>
      <family val="2"/>
    </font>
  </fonts>
  <fills count="12">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rgb="FF99FF99"/>
        <bgColor indexed="64"/>
      </patternFill>
    </fill>
    <fill>
      <patternFill patternType="solid">
        <fgColor rgb="FFF2F2F2"/>
        <bgColor indexed="64"/>
      </patternFill>
    </fill>
    <fill>
      <patternFill patternType="solid">
        <fgColor theme="0"/>
        <bgColor indexed="64"/>
      </patternFill>
    </fill>
    <fill>
      <patternFill patternType="solid">
        <fgColor rgb="FFFFF2CC"/>
        <bgColor indexed="64"/>
      </patternFill>
    </fill>
    <fill>
      <patternFill patternType="solid">
        <fgColor rgb="FFFFE699"/>
        <bgColor indexed="64"/>
      </patternFill>
    </fill>
    <fill>
      <patternFill patternType="solid">
        <fgColor rgb="FFE2EFDA"/>
        <bgColor indexed="64"/>
      </patternFill>
    </fill>
    <fill>
      <patternFill patternType="solid">
        <fgColor rgb="FFC6E0B4"/>
        <bgColor indexed="64"/>
      </patternFill>
    </fill>
  </fills>
  <borders count="17">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2">
    <xf numFmtId="0" fontId="0" fillId="0" borderId="0" xfId="0"/>
    <xf numFmtId="0" fontId="2" fillId="0" borderId="0" xfId="0" applyFont="1" applyAlignment="1">
      <alignment horizontal="right" wrapText="1" readingOrder="1"/>
    </xf>
    <xf numFmtId="0" fontId="2" fillId="0" borderId="2" xfId="0" applyFont="1" applyBorder="1" applyAlignment="1">
      <alignment horizontal="right" wrapText="1" readingOrder="1"/>
    </xf>
    <xf numFmtId="0" fontId="2" fillId="0" borderId="2" xfId="0" applyFont="1" applyBorder="1" applyAlignment="1">
      <alignment horizontal="left" wrapText="1" readingOrder="1"/>
    </xf>
    <xf numFmtId="0" fontId="2" fillId="0" borderId="2" xfId="0" applyFont="1" applyBorder="1" applyAlignment="1">
      <alignment horizontal="center" wrapText="1" readingOrder="1"/>
    </xf>
    <xf numFmtId="0" fontId="3" fillId="0" borderId="2" xfId="0" applyFont="1" applyBorder="1" applyAlignment="1">
      <alignment horizontal="center" wrapText="1" readingOrder="1"/>
    </xf>
    <xf numFmtId="14" fontId="4" fillId="0" borderId="2" xfId="0" applyNumberFormat="1" applyFont="1" applyBorder="1" applyAlignment="1">
      <alignment horizontal="left" wrapText="1" readingOrder="1"/>
    </xf>
    <xf numFmtId="0" fontId="4" fillId="0" borderId="2" xfId="0" applyFont="1" applyBorder="1" applyAlignment="1">
      <alignment horizontal="left" wrapText="1" readingOrder="1"/>
    </xf>
    <xf numFmtId="14" fontId="3" fillId="0" borderId="2" xfId="0" applyNumberFormat="1" applyFont="1" applyBorder="1" applyAlignment="1">
      <alignment horizontal="center" wrapText="1" readingOrder="1"/>
    </xf>
    <xf numFmtId="0" fontId="4" fillId="0" borderId="2" xfId="0" applyFont="1" applyBorder="1" applyAlignment="1">
      <alignment horizontal="center" wrapText="1" readingOrder="1"/>
    </xf>
    <xf numFmtId="14" fontId="4" fillId="0" borderId="2" xfId="0" applyNumberFormat="1" applyFont="1" applyBorder="1" applyAlignment="1">
      <alignment horizontal="center" wrapText="1" readingOrder="1"/>
    </xf>
    <xf numFmtId="0" fontId="6" fillId="0" borderId="2" xfId="0" applyFont="1" applyBorder="1" applyAlignment="1">
      <alignment horizontal="left" wrapText="1" readingOrder="1"/>
    </xf>
    <xf numFmtId="0" fontId="7" fillId="0" borderId="2" xfId="0" applyFont="1" applyBorder="1" applyAlignment="1">
      <alignment wrapText="1"/>
    </xf>
    <xf numFmtId="0" fontId="9" fillId="0" borderId="2" xfId="0" applyFont="1" applyBorder="1" applyAlignment="1">
      <alignment wrapText="1"/>
    </xf>
    <xf numFmtId="0" fontId="10" fillId="0" borderId="2" xfId="0" applyFont="1" applyBorder="1" applyAlignment="1">
      <alignment wrapText="1"/>
    </xf>
    <xf numFmtId="0" fontId="8" fillId="0" borderId="2" xfId="0" applyFont="1" applyBorder="1" applyAlignment="1">
      <alignment horizontal="left" wrapText="1" readingOrder="1"/>
    </xf>
    <xf numFmtId="0" fontId="11" fillId="0" borderId="0" xfId="0" applyFont="1"/>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left"/>
    </xf>
    <xf numFmtId="0" fontId="12" fillId="3" borderId="0" xfId="0" applyFont="1" applyFill="1" applyAlignment="1">
      <alignment horizontal="left" readingOrder="1"/>
    </xf>
    <xf numFmtId="0" fontId="12" fillId="3" borderId="0" xfId="0" applyFont="1" applyFill="1" applyAlignment="1">
      <alignment horizontal="left" wrapText="1" readingOrder="1"/>
    </xf>
    <xf numFmtId="0" fontId="4" fillId="3" borderId="0" xfId="0" applyFont="1" applyFill="1" applyAlignment="1">
      <alignment horizontal="right" vertical="center" readingOrder="1"/>
    </xf>
    <xf numFmtId="0" fontId="4" fillId="3" borderId="0" xfId="0" applyFont="1" applyFill="1" applyAlignment="1">
      <alignment horizontal="left" wrapText="1" readingOrder="1"/>
    </xf>
    <xf numFmtId="0" fontId="12" fillId="6" borderId="7" xfId="0" applyFont="1" applyFill="1" applyBorder="1" applyAlignment="1">
      <alignment horizontal="left" wrapText="1" readingOrder="1"/>
    </xf>
    <xf numFmtId="0" fontId="12" fillId="6" borderId="7" xfId="0" applyFont="1" applyFill="1" applyBorder="1" applyAlignment="1">
      <alignment horizontal="left" vertical="center" wrapText="1" readingOrder="1"/>
    </xf>
    <xf numFmtId="0" fontId="12" fillId="6" borderId="7" xfId="0" applyFont="1" applyFill="1" applyBorder="1" applyAlignment="1">
      <alignment horizontal="left" vertical="center" readingOrder="1"/>
    </xf>
    <xf numFmtId="0" fontId="4" fillId="6" borderId="7" xfId="0" applyFont="1" applyFill="1" applyBorder="1" applyAlignment="1">
      <alignment horizontal="left" wrapText="1" readingOrder="1"/>
    </xf>
    <xf numFmtId="0" fontId="4" fillId="3" borderId="3" xfId="0" applyFont="1" applyFill="1" applyBorder="1" applyAlignment="1">
      <alignment horizontal="left" wrapText="1" readingOrder="1"/>
    </xf>
    <xf numFmtId="0" fontId="4" fillId="3" borderId="1" xfId="0" applyFont="1" applyFill="1" applyBorder="1" applyAlignment="1">
      <alignment horizontal="left" wrapText="1" readingOrder="1"/>
    </xf>
    <xf numFmtId="0" fontId="4" fillId="0" borderId="3" xfId="0" applyFont="1" applyBorder="1" applyAlignment="1">
      <alignment horizontal="left" wrapText="1" readingOrder="1"/>
    </xf>
    <xf numFmtId="0" fontId="4" fillId="3" borderId="7" xfId="0" applyFont="1" applyFill="1" applyBorder="1" applyAlignment="1">
      <alignment horizontal="left" wrapText="1" readingOrder="1"/>
    </xf>
    <xf numFmtId="0" fontId="4" fillId="0" borderId="1" xfId="0" applyFont="1" applyBorder="1" applyAlignment="1">
      <alignment horizontal="left" wrapText="1" readingOrder="1"/>
    </xf>
    <xf numFmtId="0" fontId="4" fillId="0" borderId="7" xfId="0" applyFont="1" applyBorder="1" applyAlignment="1">
      <alignment horizontal="left" wrapText="1" readingOrder="1"/>
    </xf>
    <xf numFmtId="0" fontId="4" fillId="0" borderId="0" xfId="0" applyFont="1" applyAlignment="1">
      <alignment horizontal="left" wrapText="1" readingOrder="1"/>
    </xf>
    <xf numFmtId="16" fontId="0" fillId="0" borderId="0" xfId="0" quotePrefix="1" applyNumberFormat="1" applyAlignment="1">
      <alignment horizontal="left"/>
    </xf>
    <xf numFmtId="0" fontId="0" fillId="0" borderId="0" xfId="0" applyAlignment="1">
      <alignment horizontal="left"/>
    </xf>
    <xf numFmtId="0" fontId="0" fillId="0" borderId="0" xfId="0" applyAlignment="1">
      <alignment horizontal="left" vertical="center"/>
    </xf>
    <xf numFmtId="0" fontId="5" fillId="3" borderId="0" xfId="0" applyFont="1" applyFill="1"/>
    <xf numFmtId="0" fontId="5" fillId="3" borderId="0" xfId="0" applyFont="1" applyFill="1" applyAlignment="1">
      <alignment horizontal="center" vertical="center"/>
    </xf>
    <xf numFmtId="0" fontId="0" fillId="3" borderId="0" xfId="0" applyFill="1"/>
    <xf numFmtId="0" fontId="5" fillId="0" borderId="0" xfId="0" applyFont="1"/>
    <xf numFmtId="0" fontId="5" fillId="7" borderId="0" xfId="0" applyFont="1" applyFill="1" applyAlignment="1">
      <alignment vertical="center" wrapText="1"/>
    </xf>
    <xf numFmtId="0" fontId="5" fillId="7" borderId="0" xfId="0" applyFont="1" applyFill="1" applyAlignment="1">
      <alignment horizontal="right" vertical="center" wrapText="1"/>
    </xf>
    <xf numFmtId="0" fontId="5" fillId="7" borderId="0" xfId="0" applyFont="1" applyFill="1" applyAlignment="1">
      <alignment horizontal="center" vertical="center" wrapText="1"/>
    </xf>
    <xf numFmtId="0" fontId="5" fillId="7" borderId="0" xfId="0" applyFont="1" applyFill="1" applyAlignment="1">
      <alignment wrapText="1"/>
    </xf>
    <xf numFmtId="0" fontId="5" fillId="7" borderId="0" xfId="0" applyFont="1" applyFill="1" applyAlignment="1">
      <alignment horizontal="right" wrapText="1"/>
    </xf>
    <xf numFmtId="0" fontId="0" fillId="7" borderId="5" xfId="0" applyFill="1" applyBorder="1"/>
    <xf numFmtId="164" fontId="0" fillId="0" borderId="5" xfId="0" applyNumberFormat="1" applyBorder="1"/>
    <xf numFmtId="165" fontId="0" fillId="0" borderId="5" xfId="0" applyNumberFormat="1" applyBorder="1"/>
    <xf numFmtId="1" fontId="0" fillId="0" borderId="5" xfId="0" applyNumberFormat="1" applyBorder="1"/>
    <xf numFmtId="0" fontId="0" fillId="0" borderId="5" xfId="0" applyBorder="1"/>
    <xf numFmtId="0" fontId="0" fillId="3" borderId="0" xfId="0" applyFill="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right"/>
    </xf>
    <xf numFmtId="15" fontId="0" fillId="0" borderId="0" xfId="0" applyNumberFormat="1"/>
    <xf numFmtId="0" fontId="0" fillId="0" borderId="0" xfId="0" quotePrefix="1"/>
    <xf numFmtId="15" fontId="0" fillId="0" borderId="0" xfId="0" applyNumberFormat="1" applyAlignment="1">
      <alignment horizontal="right"/>
    </xf>
    <xf numFmtId="0" fontId="0" fillId="2" borderId="0" xfId="0" applyFill="1"/>
    <xf numFmtId="0" fontId="0" fillId="0" borderId="0" xfId="0" applyAlignment="1">
      <alignment wrapText="1"/>
    </xf>
    <xf numFmtId="0" fontId="0" fillId="2" borderId="8" xfId="0" applyFill="1" applyBorder="1" applyAlignment="1">
      <alignment textRotation="90"/>
    </xf>
    <xf numFmtId="0" fontId="0" fillId="0" borderId="8" xfId="0" applyBorder="1" applyAlignment="1">
      <alignment wrapText="1"/>
    </xf>
    <xf numFmtId="0" fontId="0" fillId="3" borderId="8" xfId="0" applyFill="1" applyBorder="1" applyAlignment="1">
      <alignment textRotation="90"/>
    </xf>
    <xf numFmtId="0" fontId="0" fillId="2" borderId="2" xfId="0" applyFill="1" applyBorder="1"/>
    <xf numFmtId="0" fontId="0" fillId="0" borderId="2" xfId="0" applyBorder="1"/>
    <xf numFmtId="0" fontId="0" fillId="3" borderId="2" xfId="0" applyFill="1" applyBorder="1"/>
    <xf numFmtId="0" fontId="17" fillId="0" borderId="0" xfId="0" applyFont="1"/>
    <xf numFmtId="0" fontId="0" fillId="4" borderId="2" xfId="0" applyFill="1" applyBorder="1"/>
    <xf numFmtId="0" fontId="0" fillId="5" borderId="2" xfId="0" applyFill="1" applyBorder="1"/>
    <xf numFmtId="0" fontId="18" fillId="0" borderId="0" xfId="0" applyFont="1" applyAlignment="1">
      <alignment horizontal="left" indent="2"/>
    </xf>
    <xf numFmtId="0" fontId="8" fillId="8" borderId="2" xfId="0" applyFont="1" applyFill="1" applyBorder="1" applyAlignment="1">
      <alignment horizontal="right" textRotation="90" wrapText="1" readingOrder="1"/>
    </xf>
    <xf numFmtId="0" fontId="2" fillId="8" borderId="2" xfId="0" applyFont="1" applyFill="1" applyBorder="1" applyAlignment="1">
      <alignment horizontal="center" wrapText="1" readingOrder="1"/>
    </xf>
    <xf numFmtId="0" fontId="2" fillId="9" borderId="2" xfId="0" applyFont="1" applyFill="1" applyBorder="1" applyAlignment="1">
      <alignment horizontal="center" wrapText="1" readingOrder="1"/>
    </xf>
    <xf numFmtId="0" fontId="8" fillId="10" borderId="2" xfId="0" applyFont="1" applyFill="1" applyBorder="1" applyAlignment="1">
      <alignment horizontal="right" textRotation="90" wrapText="1" readingOrder="1"/>
    </xf>
    <xf numFmtId="0" fontId="2" fillId="10" borderId="2" xfId="0" applyFont="1" applyFill="1" applyBorder="1" applyAlignment="1">
      <alignment horizontal="center" wrapText="1" readingOrder="1"/>
    </xf>
    <xf numFmtId="0" fontId="2" fillId="11" borderId="2" xfId="0" applyFont="1" applyFill="1" applyBorder="1" applyAlignment="1">
      <alignment horizontal="center" wrapText="1" readingOrder="1"/>
    </xf>
    <xf numFmtId="0" fontId="1" fillId="11" borderId="2" xfId="0" applyFont="1" applyFill="1" applyBorder="1" applyAlignment="1">
      <alignment horizontal="center" wrapText="1"/>
    </xf>
    <xf numFmtId="0" fontId="20" fillId="11" borderId="2" xfId="0" applyFont="1" applyFill="1" applyBorder="1" applyAlignment="1">
      <alignment horizontal="center" wrapText="1" readingOrder="1"/>
    </xf>
    <xf numFmtId="14" fontId="2" fillId="0" borderId="2" xfId="0" applyNumberFormat="1" applyFont="1" applyBorder="1" applyAlignment="1">
      <alignment horizontal="center" wrapText="1" readingOrder="1"/>
    </xf>
    <xf numFmtId="0" fontId="8" fillId="8" borderId="2" xfId="0" applyFont="1" applyFill="1" applyBorder="1" applyAlignment="1">
      <alignment horizontal="center" wrapText="1" readingOrder="1"/>
    </xf>
    <xf numFmtId="0" fontId="8" fillId="10" borderId="4" xfId="0" applyFont="1" applyFill="1" applyBorder="1" applyAlignment="1">
      <alignment horizontal="center" wrapText="1" readingOrder="1"/>
    </xf>
    <xf numFmtId="0" fontId="8" fillId="10" borderId="5" xfId="0" applyFont="1" applyFill="1" applyBorder="1" applyAlignment="1">
      <alignment horizontal="center" wrapText="1" readingOrder="1"/>
    </xf>
    <xf numFmtId="0" fontId="8" fillId="10" borderId="6" xfId="0" applyFont="1" applyFill="1" applyBorder="1" applyAlignment="1">
      <alignment horizontal="center" wrapText="1" readingOrder="1"/>
    </xf>
    <xf numFmtId="0" fontId="4" fillId="0" borderId="9" xfId="0" applyFont="1" applyBorder="1" applyAlignment="1">
      <alignment horizontal="center" wrapText="1" readingOrder="1"/>
    </xf>
    <xf numFmtId="0" fontId="4" fillId="0" borderId="10" xfId="0" applyFont="1" applyBorder="1" applyAlignment="1">
      <alignment horizontal="center" wrapText="1" readingOrder="1"/>
    </xf>
    <xf numFmtId="0" fontId="4" fillId="0" borderId="11" xfId="0" applyFont="1" applyBorder="1" applyAlignment="1">
      <alignment horizontal="center" wrapText="1" readingOrder="1"/>
    </xf>
    <xf numFmtId="0" fontId="4" fillId="0" borderId="15" xfId="0" applyFont="1" applyBorder="1" applyAlignment="1">
      <alignment horizontal="center" wrapText="1" readingOrder="1"/>
    </xf>
    <xf numFmtId="0" fontId="4" fillId="0" borderId="0" xfId="0" applyFont="1" applyAlignment="1">
      <alignment horizontal="center" wrapText="1" readingOrder="1"/>
    </xf>
    <xf numFmtId="0" fontId="4" fillId="0" borderId="16" xfId="0" applyFont="1" applyBorder="1" applyAlignment="1">
      <alignment horizontal="center" wrapText="1" readingOrder="1"/>
    </xf>
    <xf numFmtId="0" fontId="4" fillId="0" borderId="12" xfId="0" applyFont="1" applyBorder="1" applyAlignment="1">
      <alignment horizontal="center" wrapText="1" readingOrder="1"/>
    </xf>
    <xf numFmtId="0" fontId="4" fillId="0" borderId="13" xfId="0" applyFont="1" applyBorder="1" applyAlignment="1">
      <alignment horizontal="center" wrapText="1" readingOrder="1"/>
    </xf>
    <xf numFmtId="0" fontId="4" fillId="0" borderId="14" xfId="0" applyFont="1" applyBorder="1" applyAlignment="1">
      <alignment horizontal="center" wrapText="1" readingOrder="1"/>
    </xf>
    <xf numFmtId="0" fontId="3" fillId="0" borderId="9" xfId="0" applyFont="1" applyBorder="1" applyAlignment="1">
      <alignment horizontal="center" wrapText="1" readingOrder="1"/>
    </xf>
    <xf numFmtId="0" fontId="3" fillId="0" borderId="10" xfId="0" applyFont="1" applyBorder="1" applyAlignment="1">
      <alignment horizontal="center" wrapText="1" readingOrder="1"/>
    </xf>
    <xf numFmtId="0" fontId="3" fillId="0" borderId="11" xfId="0" applyFont="1" applyBorder="1" applyAlignment="1">
      <alignment horizontal="center" wrapText="1" readingOrder="1"/>
    </xf>
    <xf numFmtId="0" fontId="3" fillId="0" borderId="15" xfId="0" applyFont="1" applyBorder="1" applyAlignment="1">
      <alignment horizontal="center" wrapText="1" readingOrder="1"/>
    </xf>
    <xf numFmtId="0" fontId="3" fillId="0" borderId="0" xfId="0" applyFont="1" applyAlignment="1">
      <alignment horizontal="center" wrapText="1" readingOrder="1"/>
    </xf>
    <xf numFmtId="0" fontId="3" fillId="0" borderId="16" xfId="0" applyFont="1" applyBorder="1" applyAlignment="1">
      <alignment horizontal="center" wrapText="1" readingOrder="1"/>
    </xf>
    <xf numFmtId="0" fontId="3" fillId="0" borderId="12" xfId="0" applyFont="1" applyBorder="1" applyAlignment="1">
      <alignment horizontal="center" wrapText="1" readingOrder="1"/>
    </xf>
    <xf numFmtId="0" fontId="3" fillId="0" borderId="13" xfId="0" applyFont="1" applyBorder="1" applyAlignment="1">
      <alignment horizontal="center" wrapText="1" readingOrder="1"/>
    </xf>
    <xf numFmtId="0" fontId="3" fillId="0" borderId="14" xfId="0" applyFont="1" applyBorder="1" applyAlignment="1">
      <alignment horizont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33"/>
  <sheetViews>
    <sheetView tabSelected="1" zoomScale="85" zoomScaleNormal="85" workbookViewId="0" xr3:uid="{AEA406A1-0E4B-5B11-9CD5-51D6E497D94C}">
      <pane xSplit="2" ySplit="2" topLeftCell="J21" activePane="bottomRight" state="frozen"/>
      <selection pane="bottomRight" activeCell="U25" sqref="U25"/>
      <selection pane="bottomLeft" activeCell="A3" sqref="A3"/>
      <selection pane="topRight" activeCell="C1" sqref="C1"/>
    </sheetView>
  </sheetViews>
  <sheetFormatPr defaultRowHeight="14.45"/>
  <cols>
    <col min="2" max="2" width="12.42578125" customWidth="1"/>
    <col min="3" max="4" width="15.28515625" customWidth="1"/>
    <col min="5" max="5" width="21" customWidth="1"/>
    <col min="6" max="6" width="7.5703125" bestFit="1" customWidth="1"/>
    <col min="12" max="13" width="13.7109375" bestFit="1" customWidth="1"/>
    <col min="14" max="14" width="18.28515625" customWidth="1"/>
    <col min="15" max="15" width="12.28515625" bestFit="1" customWidth="1"/>
  </cols>
  <sheetData>
    <row r="1" spans="1:26" ht="22.9" customHeight="1">
      <c r="A1" s="11"/>
      <c r="B1" s="12"/>
      <c r="C1" s="12"/>
      <c r="D1" s="12"/>
      <c r="E1" s="12"/>
      <c r="F1" s="80" t="s">
        <v>0</v>
      </c>
      <c r="G1" s="80"/>
      <c r="H1" s="80"/>
      <c r="I1" s="80"/>
      <c r="J1" s="80"/>
      <c r="K1" s="80"/>
      <c r="L1" s="13"/>
      <c r="M1" s="13"/>
      <c r="N1" s="13"/>
      <c r="O1" s="13"/>
      <c r="P1" s="81" t="s">
        <v>1</v>
      </c>
      <c r="Q1" s="82"/>
      <c r="R1" s="82"/>
      <c r="S1" s="82"/>
      <c r="T1" s="82"/>
      <c r="U1" s="82"/>
      <c r="V1" s="82"/>
      <c r="W1" s="82"/>
      <c r="X1" s="82"/>
      <c r="Y1" s="82"/>
      <c r="Z1" s="83"/>
    </row>
    <row r="2" spans="1:26" ht="85.15" customHeight="1">
      <c r="A2" s="11" t="s">
        <v>2</v>
      </c>
      <c r="B2" s="12" t="s">
        <v>3</v>
      </c>
      <c r="C2" s="14" t="s">
        <v>4</v>
      </c>
      <c r="D2" s="14" t="s">
        <v>5</v>
      </c>
      <c r="E2" s="12" t="s">
        <v>6</v>
      </c>
      <c r="F2" s="71" t="s">
        <v>7</v>
      </c>
      <c r="G2" s="71" t="s">
        <v>8</v>
      </c>
      <c r="H2" s="71" t="s">
        <v>9</v>
      </c>
      <c r="I2" s="71" t="s">
        <v>10</v>
      </c>
      <c r="J2" s="71" t="s">
        <v>11</v>
      </c>
      <c r="K2" s="71" t="s">
        <v>12</v>
      </c>
      <c r="L2" s="15" t="s">
        <v>13</v>
      </c>
      <c r="M2" s="15" t="s">
        <v>14</v>
      </c>
      <c r="N2" s="15" t="s">
        <v>15</v>
      </c>
      <c r="O2" s="15" t="s">
        <v>16</v>
      </c>
      <c r="P2" s="74" t="s">
        <v>8</v>
      </c>
      <c r="Q2" s="74" t="s">
        <v>9</v>
      </c>
      <c r="R2" s="74" t="s">
        <v>10</v>
      </c>
      <c r="S2" s="74" t="s">
        <v>11</v>
      </c>
      <c r="T2" s="74" t="s">
        <v>12</v>
      </c>
      <c r="U2" s="74" t="s">
        <v>17</v>
      </c>
      <c r="V2" s="74" t="s">
        <v>18</v>
      </c>
      <c r="W2" s="74" t="s">
        <v>19</v>
      </c>
      <c r="X2" s="74" t="s">
        <v>20</v>
      </c>
      <c r="Y2" s="74" t="s">
        <v>21</v>
      </c>
      <c r="Z2" s="74" t="s">
        <v>22</v>
      </c>
    </row>
    <row r="3" spans="1:26" ht="18.75">
      <c r="A3" s="2">
        <v>2013</v>
      </c>
      <c r="B3" s="3" t="s">
        <v>23</v>
      </c>
      <c r="C3" s="3"/>
      <c r="D3" s="3"/>
      <c r="E3" s="3"/>
      <c r="F3" s="73" t="s">
        <v>24</v>
      </c>
      <c r="G3" s="73"/>
      <c r="H3" s="73"/>
      <c r="I3" s="73"/>
      <c r="J3" s="73"/>
      <c r="K3" s="73"/>
      <c r="L3" s="4"/>
      <c r="M3" s="4"/>
      <c r="N3" s="4"/>
      <c r="O3" s="4"/>
      <c r="P3" s="76"/>
      <c r="Q3" s="76"/>
      <c r="R3" s="76"/>
      <c r="S3" s="76"/>
      <c r="T3" s="76"/>
      <c r="U3" s="76"/>
      <c r="V3" s="76"/>
      <c r="W3" s="76" t="s">
        <v>24</v>
      </c>
      <c r="X3" s="76"/>
      <c r="Y3" s="76"/>
      <c r="Z3" s="76"/>
    </row>
    <row r="4" spans="1:26" ht="18.75">
      <c r="A4" s="2">
        <v>2014</v>
      </c>
      <c r="B4" s="3" t="s">
        <v>25</v>
      </c>
      <c r="C4" s="3"/>
      <c r="D4" s="3"/>
      <c r="E4" s="3"/>
      <c r="F4" s="72"/>
      <c r="G4" s="72" t="s">
        <v>24</v>
      </c>
      <c r="H4" s="72"/>
      <c r="I4" s="72"/>
      <c r="J4" s="72"/>
      <c r="K4" s="72"/>
      <c r="L4" s="4"/>
      <c r="M4" s="4"/>
      <c r="N4" s="4"/>
      <c r="O4" s="4"/>
      <c r="P4" s="75" t="s">
        <v>24</v>
      </c>
      <c r="Q4" s="75"/>
      <c r="R4" s="75"/>
      <c r="S4" s="75"/>
      <c r="T4" s="75"/>
      <c r="U4" s="75"/>
      <c r="V4" s="75"/>
      <c r="W4" s="75"/>
      <c r="X4" s="75"/>
      <c r="Y4" s="75"/>
      <c r="Z4" s="75"/>
    </row>
    <row r="5" spans="1:26" ht="23.25">
      <c r="A5" s="2">
        <v>2014</v>
      </c>
      <c r="B5" s="3" t="s">
        <v>23</v>
      </c>
      <c r="C5" s="3"/>
      <c r="D5" s="3"/>
      <c r="E5" s="3"/>
      <c r="F5" s="73"/>
      <c r="G5" s="73"/>
      <c r="H5" s="73"/>
      <c r="I5" s="73"/>
      <c r="J5" s="73" t="s">
        <v>24</v>
      </c>
      <c r="K5" s="73"/>
      <c r="L5" s="5"/>
      <c r="M5" s="5"/>
      <c r="N5" s="4"/>
      <c r="O5" s="4"/>
      <c r="P5" s="76"/>
      <c r="Q5" s="76"/>
      <c r="R5" s="76"/>
      <c r="S5" s="76" t="s">
        <v>24</v>
      </c>
      <c r="T5" s="77"/>
      <c r="U5" s="76"/>
      <c r="V5" s="76"/>
      <c r="W5" s="76"/>
      <c r="X5" s="76"/>
      <c r="Y5" s="76"/>
      <c r="Z5" s="76"/>
    </row>
    <row r="6" spans="1:26" ht="18.75">
      <c r="A6" s="2">
        <v>2015</v>
      </c>
      <c r="B6" s="3" t="s">
        <v>25</v>
      </c>
      <c r="C6" s="3"/>
      <c r="D6" s="3"/>
      <c r="E6" s="3"/>
      <c r="F6" s="72" t="s">
        <v>24</v>
      </c>
      <c r="G6" s="72"/>
      <c r="H6" s="72"/>
      <c r="I6" s="72"/>
      <c r="J6" s="72"/>
      <c r="K6" s="72"/>
      <c r="L6" s="5"/>
      <c r="M6" s="5"/>
      <c r="N6" s="4"/>
      <c r="O6" s="4"/>
      <c r="P6" s="75"/>
      <c r="Q6" s="75"/>
      <c r="R6" s="75"/>
      <c r="S6" s="75"/>
      <c r="T6" s="75"/>
      <c r="U6" s="75"/>
      <c r="V6" s="75"/>
      <c r="W6" s="75"/>
      <c r="X6" s="75" t="s">
        <v>24</v>
      </c>
      <c r="Y6" s="75"/>
      <c r="Z6" s="75"/>
    </row>
    <row r="7" spans="1:26" ht="18.75">
      <c r="A7" s="2">
        <v>2015</v>
      </c>
      <c r="B7" s="3" t="s">
        <v>23</v>
      </c>
      <c r="C7" s="3"/>
      <c r="D7" s="3"/>
      <c r="E7" s="3"/>
      <c r="F7" s="73"/>
      <c r="G7" s="73" t="s">
        <v>24</v>
      </c>
      <c r="H7" s="73"/>
      <c r="I7" s="73"/>
      <c r="J7" s="73"/>
      <c r="K7" s="73"/>
      <c r="L7" s="5"/>
      <c r="M7" s="5"/>
      <c r="N7" s="4"/>
      <c r="O7" s="4"/>
      <c r="P7" s="76" t="s">
        <v>24</v>
      </c>
      <c r="Q7" s="76"/>
      <c r="R7" s="76"/>
      <c r="S7" s="76"/>
      <c r="T7" s="76"/>
      <c r="U7" s="76"/>
      <c r="V7" s="76"/>
      <c r="W7" s="76"/>
      <c r="X7" s="76"/>
      <c r="Y7" s="76"/>
      <c r="Z7" s="76"/>
    </row>
    <row r="8" spans="1:26" ht="31.5">
      <c r="A8" s="2">
        <v>2016</v>
      </c>
      <c r="B8" s="3" t="s">
        <v>25</v>
      </c>
      <c r="C8" s="6">
        <v>42464</v>
      </c>
      <c r="D8" s="6">
        <v>42468</v>
      </c>
      <c r="E8" s="7" t="s">
        <v>26</v>
      </c>
      <c r="F8" s="72" t="s">
        <v>24</v>
      </c>
      <c r="G8" s="72"/>
      <c r="H8" s="72"/>
      <c r="I8" s="72"/>
      <c r="J8" s="72"/>
      <c r="K8" s="72"/>
      <c r="L8" s="8">
        <v>42486</v>
      </c>
      <c r="M8" s="8">
        <v>42488</v>
      </c>
      <c r="N8" s="7" t="s">
        <v>27</v>
      </c>
      <c r="O8" s="10">
        <v>42423</v>
      </c>
      <c r="P8" s="75"/>
      <c r="Q8" s="75"/>
      <c r="R8" s="75"/>
      <c r="S8" s="75"/>
      <c r="T8" s="75"/>
      <c r="U8" s="75"/>
      <c r="V8" s="75"/>
      <c r="W8" s="75"/>
      <c r="X8" s="75"/>
      <c r="Y8" s="75" t="s">
        <v>24</v>
      </c>
      <c r="Z8" s="75"/>
    </row>
    <row r="9" spans="1:26" ht="31.5">
      <c r="A9" s="2">
        <v>2016</v>
      </c>
      <c r="B9" s="3" t="s">
        <v>23</v>
      </c>
      <c r="C9" s="6">
        <v>42660</v>
      </c>
      <c r="D9" s="6">
        <v>42664</v>
      </c>
      <c r="E9" s="7" t="s">
        <v>28</v>
      </c>
      <c r="F9" s="73"/>
      <c r="G9" s="73"/>
      <c r="H9" s="73"/>
      <c r="I9" s="73"/>
      <c r="J9" s="73"/>
      <c r="K9" s="73" t="s">
        <v>24</v>
      </c>
      <c r="L9" s="8">
        <v>42667</v>
      </c>
      <c r="M9" s="8">
        <v>42669</v>
      </c>
      <c r="N9" s="7" t="s">
        <v>28</v>
      </c>
      <c r="O9" s="10">
        <v>42549</v>
      </c>
      <c r="P9" s="76"/>
      <c r="Q9" s="76"/>
      <c r="R9" s="76"/>
      <c r="S9" s="77"/>
      <c r="T9" s="76" t="s">
        <v>24</v>
      </c>
      <c r="U9" s="76"/>
      <c r="V9" s="76"/>
      <c r="W9" s="76"/>
      <c r="X9" s="76"/>
      <c r="Y9" s="76"/>
      <c r="Z9" s="76"/>
    </row>
    <row r="10" spans="1:26" ht="47.25">
      <c r="A10" s="2">
        <v>2017</v>
      </c>
      <c r="B10" s="3" t="s">
        <v>25</v>
      </c>
      <c r="C10" s="6">
        <v>42863</v>
      </c>
      <c r="D10" s="6">
        <v>42867</v>
      </c>
      <c r="E10" s="7" t="s">
        <v>29</v>
      </c>
      <c r="F10" s="72" t="s">
        <v>24</v>
      </c>
      <c r="G10" s="72"/>
      <c r="H10" s="72"/>
      <c r="I10" s="72"/>
      <c r="J10" s="72"/>
      <c r="K10" s="72"/>
      <c r="L10" s="8">
        <v>42899</v>
      </c>
      <c r="M10" s="8">
        <v>42901</v>
      </c>
      <c r="N10" s="7" t="s">
        <v>30</v>
      </c>
      <c r="O10" s="9" t="s">
        <v>31</v>
      </c>
      <c r="P10" s="75"/>
      <c r="Q10" s="75"/>
      <c r="R10" s="75"/>
      <c r="S10" s="75"/>
      <c r="T10" s="75"/>
      <c r="U10" s="75" t="s">
        <v>24</v>
      </c>
      <c r="V10" s="75"/>
      <c r="W10" s="75"/>
      <c r="X10" s="75"/>
      <c r="Y10" s="75"/>
      <c r="Z10" s="75"/>
    </row>
    <row r="11" spans="1:26" ht="31.5">
      <c r="A11" s="2">
        <v>2017</v>
      </c>
      <c r="B11" s="3" t="s">
        <v>23</v>
      </c>
      <c r="C11" s="6">
        <v>43045</v>
      </c>
      <c r="D11" s="6">
        <v>43048</v>
      </c>
      <c r="E11" s="7" t="s">
        <v>32</v>
      </c>
      <c r="F11" s="73"/>
      <c r="G11" s="73" t="s">
        <v>24</v>
      </c>
      <c r="H11" s="73"/>
      <c r="I11" s="73"/>
      <c r="J11" s="73"/>
      <c r="K11" s="73"/>
      <c r="L11" s="8">
        <v>43052</v>
      </c>
      <c r="M11" s="8">
        <v>43054</v>
      </c>
      <c r="N11" s="7" t="s">
        <v>33</v>
      </c>
      <c r="O11" s="9" t="s">
        <v>34</v>
      </c>
      <c r="P11" s="76" t="s">
        <v>24</v>
      </c>
      <c r="Q11" s="76"/>
      <c r="R11" s="76"/>
      <c r="S11" s="76"/>
      <c r="T11" s="76"/>
      <c r="U11" s="76"/>
      <c r="V11" s="76"/>
      <c r="W11" s="76"/>
      <c r="X11" s="76"/>
      <c r="Y11" s="76"/>
      <c r="Z11" s="76"/>
    </row>
    <row r="12" spans="1:26" ht="31.5">
      <c r="A12" s="2">
        <v>2018</v>
      </c>
      <c r="B12" s="3" t="s">
        <v>25</v>
      </c>
      <c r="C12" s="6">
        <v>43199</v>
      </c>
      <c r="D12" s="6">
        <v>43203</v>
      </c>
      <c r="E12" s="7" t="s">
        <v>35</v>
      </c>
      <c r="F12" s="72" t="s">
        <v>24</v>
      </c>
      <c r="G12" s="72"/>
      <c r="H12" s="72"/>
      <c r="I12" s="72"/>
      <c r="J12" s="72"/>
      <c r="K12" s="72"/>
      <c r="L12" s="8">
        <v>43234</v>
      </c>
      <c r="M12" s="8">
        <v>43237</v>
      </c>
      <c r="N12" s="7" t="s">
        <v>36</v>
      </c>
      <c r="O12" s="10">
        <v>43334</v>
      </c>
      <c r="P12" s="75"/>
      <c r="Q12" s="75"/>
      <c r="R12" s="75"/>
      <c r="S12" s="75"/>
      <c r="T12" s="75"/>
      <c r="U12" s="75"/>
      <c r="V12" s="75" t="s">
        <v>24</v>
      </c>
      <c r="W12" s="75"/>
      <c r="X12" s="75"/>
      <c r="Y12" s="75"/>
      <c r="Z12" s="75"/>
    </row>
    <row r="13" spans="1:26" ht="18.75">
      <c r="A13" s="2">
        <v>2018</v>
      </c>
      <c r="B13" s="3" t="s">
        <v>23</v>
      </c>
      <c r="C13" s="6">
        <v>43388</v>
      </c>
      <c r="D13" s="6">
        <v>43392</v>
      </c>
      <c r="E13" s="7" t="s">
        <v>37</v>
      </c>
      <c r="F13" s="73"/>
      <c r="G13" s="73"/>
      <c r="H13" s="73" t="s">
        <v>24</v>
      </c>
      <c r="I13" s="73"/>
      <c r="J13" s="73"/>
      <c r="K13" s="73"/>
      <c r="L13" s="8">
        <v>43396</v>
      </c>
      <c r="M13" s="8">
        <v>43398</v>
      </c>
      <c r="N13" s="7" t="s">
        <v>37</v>
      </c>
      <c r="O13" s="4" t="s">
        <v>38</v>
      </c>
      <c r="P13" s="76"/>
      <c r="Q13" s="76" t="s">
        <v>24</v>
      </c>
      <c r="R13" s="76"/>
      <c r="S13" s="76"/>
      <c r="T13" s="76"/>
      <c r="U13" s="76"/>
      <c r="V13" s="76"/>
      <c r="W13" s="76"/>
      <c r="X13" s="76"/>
      <c r="Y13" s="76"/>
      <c r="Z13" s="76"/>
    </row>
    <row r="14" spans="1:26" ht="31.5">
      <c r="A14" s="2">
        <v>2019</v>
      </c>
      <c r="B14" s="3" t="s">
        <v>25</v>
      </c>
      <c r="C14" s="6">
        <v>43591</v>
      </c>
      <c r="D14" s="6">
        <v>43595</v>
      </c>
      <c r="E14" s="7" t="s">
        <v>39</v>
      </c>
      <c r="F14" s="72" t="s">
        <v>24</v>
      </c>
      <c r="G14" s="72"/>
      <c r="H14" s="72"/>
      <c r="I14" s="72"/>
      <c r="J14" s="72"/>
      <c r="K14" s="72"/>
      <c r="L14" s="8">
        <v>43627</v>
      </c>
      <c r="M14" s="8">
        <v>43629</v>
      </c>
      <c r="N14" s="7" t="s">
        <v>40</v>
      </c>
      <c r="O14" s="4" t="s">
        <v>38</v>
      </c>
      <c r="P14" s="75"/>
      <c r="Q14" s="75"/>
      <c r="R14" s="75"/>
      <c r="S14" s="75"/>
      <c r="T14" s="75"/>
      <c r="U14" s="75"/>
      <c r="V14" s="75"/>
      <c r="W14" s="75" t="s">
        <v>24</v>
      </c>
      <c r="X14" s="75"/>
      <c r="Y14" s="75"/>
      <c r="Z14" s="75"/>
    </row>
    <row r="15" spans="1:26" ht="18.75">
      <c r="A15" s="2">
        <v>2019</v>
      </c>
      <c r="B15" s="3" t="s">
        <v>23</v>
      </c>
      <c r="C15" s="6">
        <v>43759</v>
      </c>
      <c r="D15" s="6">
        <v>43762</v>
      </c>
      <c r="E15" s="7" t="s">
        <v>41</v>
      </c>
      <c r="F15" s="73"/>
      <c r="G15" s="73" t="s">
        <v>24</v>
      </c>
      <c r="H15" s="73"/>
      <c r="I15" s="73"/>
      <c r="J15" s="73"/>
      <c r="K15" s="73"/>
      <c r="L15" s="8">
        <v>43766</v>
      </c>
      <c r="M15" s="8">
        <v>43768</v>
      </c>
      <c r="N15" s="7" t="s">
        <v>41</v>
      </c>
      <c r="O15" s="4"/>
      <c r="P15" s="76" t="s">
        <v>24</v>
      </c>
      <c r="Q15" s="76"/>
      <c r="R15" s="76"/>
      <c r="S15" s="76"/>
      <c r="T15" s="76"/>
      <c r="U15" s="76"/>
      <c r="V15" s="76"/>
      <c r="W15" s="76"/>
      <c r="X15" s="76"/>
      <c r="Y15" s="76"/>
      <c r="Z15" s="76"/>
    </row>
    <row r="16" spans="1:26" ht="18.75" customHeight="1">
      <c r="A16" s="2">
        <v>2020</v>
      </c>
      <c r="B16" s="3" t="s">
        <v>25</v>
      </c>
      <c r="C16" s="84" t="s">
        <v>42</v>
      </c>
      <c r="D16" s="85"/>
      <c r="E16" s="86"/>
      <c r="F16" s="72"/>
      <c r="G16" s="72"/>
      <c r="H16" s="72"/>
      <c r="I16" s="72"/>
      <c r="J16" s="72"/>
      <c r="K16" s="72"/>
      <c r="L16" s="93" t="s">
        <v>42</v>
      </c>
      <c r="M16" s="94"/>
      <c r="N16" s="94"/>
      <c r="O16" s="95"/>
      <c r="P16" s="75"/>
      <c r="Q16" s="75"/>
      <c r="R16" s="75"/>
      <c r="S16" s="75"/>
      <c r="T16" s="75"/>
      <c r="U16" s="75"/>
      <c r="V16" s="75"/>
      <c r="W16" s="75"/>
      <c r="X16" s="75"/>
      <c r="Y16" s="75"/>
      <c r="Z16" s="75"/>
    </row>
    <row r="17" spans="1:26" ht="18.75">
      <c r="A17" s="2">
        <v>2020</v>
      </c>
      <c r="B17" s="3" t="s">
        <v>23</v>
      </c>
      <c r="C17" s="87"/>
      <c r="D17" s="88"/>
      <c r="E17" s="89"/>
      <c r="F17" s="73"/>
      <c r="G17" s="73"/>
      <c r="H17" s="73"/>
      <c r="I17" s="73"/>
      <c r="J17" s="73"/>
      <c r="K17" s="73"/>
      <c r="L17" s="96"/>
      <c r="M17" s="97"/>
      <c r="N17" s="97"/>
      <c r="O17" s="98"/>
      <c r="P17" s="76"/>
      <c r="Q17" s="76"/>
      <c r="R17" s="76"/>
      <c r="S17" s="76"/>
      <c r="T17" s="76"/>
      <c r="U17" s="76"/>
      <c r="V17" s="76"/>
      <c r="W17" s="76"/>
      <c r="X17" s="76"/>
      <c r="Y17" s="76"/>
      <c r="Z17" s="76"/>
    </row>
    <row r="18" spans="1:26" ht="18.75">
      <c r="A18" s="2">
        <v>2021</v>
      </c>
      <c r="B18" s="3" t="s">
        <v>25</v>
      </c>
      <c r="C18" s="87"/>
      <c r="D18" s="88"/>
      <c r="E18" s="89"/>
      <c r="F18" s="72"/>
      <c r="G18" s="72"/>
      <c r="H18" s="72"/>
      <c r="I18" s="72"/>
      <c r="J18" s="72"/>
      <c r="K18" s="72"/>
      <c r="L18" s="96"/>
      <c r="M18" s="97"/>
      <c r="N18" s="97"/>
      <c r="O18" s="98"/>
      <c r="P18" s="75"/>
      <c r="Q18" s="75"/>
      <c r="R18" s="75"/>
      <c r="S18" s="75"/>
      <c r="T18" s="75"/>
      <c r="U18" s="75"/>
      <c r="V18" s="75"/>
      <c r="W18" s="75"/>
      <c r="X18" s="75"/>
      <c r="Y18" s="75"/>
      <c r="Z18" s="75"/>
    </row>
    <row r="19" spans="1:26" ht="18.75">
      <c r="A19" s="2">
        <v>2021</v>
      </c>
      <c r="B19" s="3" t="s">
        <v>23</v>
      </c>
      <c r="C19" s="87"/>
      <c r="D19" s="88"/>
      <c r="E19" s="89"/>
      <c r="F19" s="73"/>
      <c r="G19" s="73"/>
      <c r="H19" s="73"/>
      <c r="I19" s="73"/>
      <c r="J19" s="73"/>
      <c r="K19" s="73"/>
      <c r="L19" s="96"/>
      <c r="M19" s="97"/>
      <c r="N19" s="97"/>
      <c r="O19" s="98"/>
      <c r="P19" s="76"/>
      <c r="Q19" s="76"/>
      <c r="R19" s="78"/>
      <c r="S19" s="76"/>
      <c r="T19" s="76"/>
      <c r="U19" s="76"/>
      <c r="V19" s="76"/>
      <c r="W19" s="76"/>
      <c r="X19" s="76"/>
      <c r="Y19" s="76"/>
      <c r="Z19" s="76"/>
    </row>
    <row r="20" spans="1:26" ht="18.75">
      <c r="A20" s="2">
        <v>2022</v>
      </c>
      <c r="B20" s="3" t="s">
        <v>25</v>
      </c>
      <c r="C20" s="90"/>
      <c r="D20" s="91"/>
      <c r="E20" s="92"/>
      <c r="F20" s="72"/>
      <c r="G20" s="72"/>
      <c r="H20" s="72"/>
      <c r="I20" s="72"/>
      <c r="J20" s="72"/>
      <c r="K20" s="72"/>
      <c r="L20" s="99"/>
      <c r="M20" s="100"/>
      <c r="N20" s="100"/>
      <c r="O20" s="101"/>
      <c r="P20" s="75"/>
      <c r="Q20" s="75"/>
      <c r="R20" s="75"/>
      <c r="S20" s="75"/>
      <c r="T20" s="75"/>
      <c r="U20" s="75"/>
      <c r="V20" s="75"/>
      <c r="W20" s="75"/>
      <c r="X20" s="75"/>
      <c r="Y20" s="75"/>
      <c r="Z20" s="75"/>
    </row>
    <row r="21" spans="1:26" ht="18.75">
      <c r="A21" s="2">
        <v>2022</v>
      </c>
      <c r="B21" s="3" t="s">
        <v>23</v>
      </c>
      <c r="C21" s="6">
        <v>44851</v>
      </c>
      <c r="D21" s="6">
        <v>44855</v>
      </c>
      <c r="E21" s="7" t="s">
        <v>43</v>
      </c>
      <c r="F21" s="73"/>
      <c r="G21" s="73"/>
      <c r="H21" s="73"/>
      <c r="I21" s="73" t="s">
        <v>24</v>
      </c>
      <c r="J21" s="73"/>
      <c r="K21" s="73"/>
      <c r="L21" s="79">
        <v>44860</v>
      </c>
      <c r="M21" s="6">
        <v>44862</v>
      </c>
      <c r="N21" t="s">
        <v>43</v>
      </c>
      <c r="O21" s="4"/>
      <c r="P21" s="76"/>
      <c r="Q21" s="76"/>
      <c r="R21" s="76" t="s">
        <v>24</v>
      </c>
      <c r="S21" s="76"/>
      <c r="T21" s="76"/>
      <c r="U21" s="76"/>
      <c r="V21" s="76"/>
      <c r="W21" s="76"/>
      <c r="X21" s="76"/>
      <c r="Y21" s="76"/>
      <c r="Z21" s="76"/>
    </row>
    <row r="22" spans="1:26" ht="18.75">
      <c r="A22" s="2">
        <v>2023</v>
      </c>
      <c r="B22" s="3" t="s">
        <v>25</v>
      </c>
      <c r="C22" s="7"/>
      <c r="D22" s="7"/>
      <c r="E22" s="7" t="s">
        <v>44</v>
      </c>
      <c r="F22" s="72" t="s">
        <v>24</v>
      </c>
      <c r="G22" s="72"/>
      <c r="H22" s="72"/>
      <c r="I22" s="72"/>
      <c r="J22" s="72"/>
      <c r="K22" s="72"/>
      <c r="L22" s="5" t="s">
        <v>38</v>
      </c>
      <c r="M22" s="7" t="s">
        <v>38</v>
      </c>
      <c r="N22" s="7" t="s">
        <v>45</v>
      </c>
      <c r="O22" s="4"/>
      <c r="P22" s="75"/>
      <c r="Q22" s="75"/>
      <c r="R22" s="75"/>
      <c r="S22" s="75"/>
      <c r="T22" s="75"/>
      <c r="U22" s="75"/>
      <c r="V22" s="75"/>
      <c r="W22" s="75"/>
      <c r="X22" s="75" t="s">
        <v>24</v>
      </c>
      <c r="Y22" s="75"/>
      <c r="Z22" s="75"/>
    </row>
    <row r="23" spans="1:26" ht="18.75">
      <c r="A23" s="2">
        <v>2023</v>
      </c>
      <c r="B23" s="3" t="s">
        <v>23</v>
      </c>
      <c r="C23" s="7"/>
      <c r="D23" s="7"/>
      <c r="E23" s="7" t="s">
        <v>46</v>
      </c>
      <c r="F23" s="73"/>
      <c r="G23" s="73" t="s">
        <v>24</v>
      </c>
      <c r="H23" s="73"/>
      <c r="I23" s="73"/>
      <c r="J23" s="73"/>
      <c r="K23" s="73"/>
      <c r="L23" s="4"/>
      <c r="M23" s="7"/>
      <c r="N23" s="7" t="s">
        <v>46</v>
      </c>
      <c r="O23" s="4"/>
      <c r="P23" s="76" t="s">
        <v>24</v>
      </c>
      <c r="Q23" s="76"/>
      <c r="R23" s="76"/>
      <c r="S23" s="76"/>
      <c r="T23" s="76"/>
      <c r="U23" s="76"/>
      <c r="V23" s="76"/>
      <c r="W23" s="76"/>
      <c r="X23" s="76"/>
      <c r="Y23" s="76"/>
      <c r="Z23" s="76"/>
    </row>
    <row r="24" spans="1:26" ht="18.75">
      <c r="A24" s="2">
        <v>2024</v>
      </c>
      <c r="B24" s="3" t="s">
        <v>25</v>
      </c>
      <c r="C24" s="7"/>
      <c r="D24" s="7"/>
      <c r="E24" s="7"/>
      <c r="F24" s="72" t="s">
        <v>24</v>
      </c>
      <c r="G24" s="72"/>
      <c r="H24" s="72"/>
      <c r="I24" s="72"/>
      <c r="J24" s="72"/>
      <c r="K24" s="72"/>
      <c r="L24" s="5"/>
      <c r="M24" s="5"/>
      <c r="N24" s="4"/>
      <c r="O24" s="4"/>
      <c r="P24" s="75"/>
      <c r="Q24" s="75"/>
      <c r="R24" s="75"/>
      <c r="S24" s="75"/>
      <c r="T24" s="75"/>
      <c r="U24" s="75"/>
      <c r="V24" s="75"/>
      <c r="W24" s="75"/>
      <c r="X24" s="75"/>
      <c r="Y24" s="75" t="s">
        <v>24</v>
      </c>
      <c r="Z24" s="75"/>
    </row>
    <row r="25" spans="1:26" ht="18.75">
      <c r="A25" s="2">
        <v>2024</v>
      </c>
      <c r="B25" s="3" t="s">
        <v>23</v>
      </c>
      <c r="C25" s="7"/>
      <c r="D25" s="7"/>
      <c r="E25" s="7"/>
      <c r="F25" s="73"/>
      <c r="G25" s="73"/>
      <c r="H25" s="73"/>
      <c r="I25" s="73"/>
      <c r="J25" s="73" t="s">
        <v>24</v>
      </c>
      <c r="K25" s="73"/>
      <c r="L25" s="4"/>
      <c r="M25" s="4"/>
      <c r="N25" s="4"/>
      <c r="O25" s="4"/>
      <c r="P25" s="76"/>
      <c r="Q25" s="76"/>
      <c r="R25" s="76"/>
      <c r="S25" s="76" t="s">
        <v>24</v>
      </c>
      <c r="T25" s="76"/>
      <c r="U25" s="76"/>
      <c r="V25" s="76"/>
      <c r="W25" s="76"/>
      <c r="X25" s="76"/>
      <c r="Y25" s="76"/>
      <c r="Z25" s="76"/>
    </row>
    <row r="26" spans="1:26" ht="18.75">
      <c r="A26" s="2">
        <v>2025</v>
      </c>
      <c r="B26" s="3" t="s">
        <v>25</v>
      </c>
      <c r="C26" s="7"/>
      <c r="D26" s="7"/>
      <c r="E26" s="7"/>
      <c r="F26" s="72" t="s">
        <v>24</v>
      </c>
      <c r="G26" s="72"/>
      <c r="H26" s="72"/>
      <c r="I26" s="72"/>
      <c r="J26" s="72"/>
      <c r="K26" s="72"/>
      <c r="L26" s="5"/>
      <c r="M26" s="5"/>
      <c r="N26" s="4"/>
      <c r="O26" s="4"/>
      <c r="P26" s="75"/>
      <c r="Q26" s="75"/>
      <c r="R26" s="75"/>
      <c r="S26" s="75"/>
      <c r="T26" s="75"/>
      <c r="U26" s="75" t="s">
        <v>24</v>
      </c>
      <c r="V26" s="75"/>
      <c r="W26" s="75"/>
      <c r="X26" s="75"/>
      <c r="Y26" s="75"/>
      <c r="Z26" s="75"/>
    </row>
    <row r="27" spans="1:26" ht="18.75">
      <c r="A27" s="2">
        <v>2025</v>
      </c>
      <c r="B27" s="3" t="s">
        <v>23</v>
      </c>
      <c r="C27" s="7"/>
      <c r="D27" s="7"/>
      <c r="E27" s="7"/>
      <c r="F27" s="73"/>
      <c r="G27" s="73" t="s">
        <v>24</v>
      </c>
      <c r="H27" s="73"/>
      <c r="I27" s="73"/>
      <c r="J27" s="73"/>
      <c r="K27" s="73"/>
      <c r="L27" s="5"/>
      <c r="M27" s="5"/>
      <c r="N27" s="4"/>
      <c r="O27" s="4"/>
      <c r="P27" s="76" t="s">
        <v>24</v>
      </c>
      <c r="Q27" s="76"/>
      <c r="R27" s="76"/>
      <c r="S27" s="76"/>
      <c r="T27" s="76"/>
      <c r="U27" s="76"/>
      <c r="V27" s="76"/>
      <c r="W27" s="76"/>
      <c r="X27" s="76"/>
      <c r="Y27" s="76"/>
      <c r="Z27" s="76"/>
    </row>
    <row r="28" spans="1:26" ht="18.75">
      <c r="A28" s="2">
        <v>2026</v>
      </c>
      <c r="B28" s="3" t="s">
        <v>25</v>
      </c>
      <c r="C28" s="7"/>
      <c r="D28" s="7"/>
      <c r="E28" s="7"/>
      <c r="F28" s="72" t="s">
        <v>24</v>
      </c>
      <c r="G28" s="72"/>
      <c r="H28" s="72"/>
      <c r="I28" s="72"/>
      <c r="J28" s="72"/>
      <c r="K28" s="72"/>
      <c r="L28" s="5"/>
      <c r="M28" s="5"/>
      <c r="N28" s="4"/>
      <c r="O28" s="4"/>
      <c r="P28" s="75"/>
      <c r="Q28" s="75"/>
      <c r="R28" s="75"/>
      <c r="S28" s="75"/>
      <c r="T28" s="75"/>
      <c r="U28" s="75"/>
      <c r="V28" s="75" t="s">
        <v>24</v>
      </c>
      <c r="W28" s="75"/>
      <c r="X28" s="75"/>
      <c r="Y28" s="75"/>
      <c r="Z28" s="75"/>
    </row>
    <row r="29" spans="1:26" ht="18.75">
      <c r="A29" s="2">
        <v>2026</v>
      </c>
      <c r="B29" s="3" t="s">
        <v>23</v>
      </c>
      <c r="C29" s="7"/>
      <c r="D29" s="7"/>
      <c r="E29" s="7"/>
      <c r="F29" s="73"/>
      <c r="G29" s="73"/>
      <c r="H29" s="73"/>
      <c r="I29" s="73"/>
      <c r="J29" s="73"/>
      <c r="K29" s="73" t="s">
        <v>24</v>
      </c>
      <c r="L29" s="5"/>
      <c r="M29" s="5"/>
      <c r="N29" s="4"/>
      <c r="O29" s="4"/>
      <c r="P29" s="76"/>
      <c r="Q29" s="76"/>
      <c r="R29" s="76"/>
      <c r="S29" s="76"/>
      <c r="T29" s="76" t="s">
        <v>24</v>
      </c>
      <c r="U29" s="76"/>
      <c r="V29" s="76"/>
      <c r="W29" s="76"/>
      <c r="X29" s="76"/>
      <c r="Y29" s="76"/>
      <c r="Z29" s="76"/>
    </row>
    <row r="30" spans="1:26" ht="18.75">
      <c r="A30" s="2">
        <v>2027</v>
      </c>
      <c r="B30" s="3" t="s">
        <v>25</v>
      </c>
      <c r="C30" s="7"/>
      <c r="D30" s="7"/>
      <c r="E30" s="7"/>
      <c r="F30" s="72" t="s">
        <v>24</v>
      </c>
      <c r="G30" s="72"/>
      <c r="H30" s="72"/>
      <c r="I30" s="72"/>
      <c r="J30" s="72"/>
      <c r="K30" s="72"/>
      <c r="L30" s="5"/>
      <c r="M30" s="5"/>
      <c r="N30" s="4"/>
      <c r="O30" s="4"/>
      <c r="P30" s="75"/>
      <c r="Q30" s="75"/>
      <c r="R30" s="75"/>
      <c r="S30" s="75"/>
      <c r="T30" s="75"/>
      <c r="U30" s="75"/>
      <c r="V30" s="75"/>
      <c r="W30" s="75" t="s">
        <v>24</v>
      </c>
      <c r="X30" s="75"/>
      <c r="Y30" s="75"/>
      <c r="Z30" s="75"/>
    </row>
    <row r="31" spans="1:26" ht="18.75">
      <c r="A31" s="2">
        <v>2027</v>
      </c>
      <c r="B31" s="3" t="s">
        <v>23</v>
      </c>
      <c r="C31" s="7"/>
      <c r="D31" s="7"/>
      <c r="E31" s="7"/>
      <c r="F31" s="73"/>
      <c r="G31" s="73" t="s">
        <v>24</v>
      </c>
      <c r="H31" s="73"/>
      <c r="I31" s="73"/>
      <c r="J31" s="73"/>
      <c r="K31" s="73"/>
      <c r="L31" s="4"/>
      <c r="M31" s="4"/>
      <c r="N31" s="4"/>
      <c r="O31" s="4"/>
      <c r="P31" s="76" t="s">
        <v>24</v>
      </c>
      <c r="Q31" s="76"/>
      <c r="R31" s="76"/>
      <c r="S31" s="76"/>
      <c r="T31" s="76"/>
      <c r="U31" s="76"/>
      <c r="V31" s="76"/>
      <c r="W31" s="76"/>
      <c r="X31" s="76"/>
      <c r="Y31" s="76"/>
      <c r="Z31" s="76"/>
    </row>
    <row r="32" spans="1:26" ht="18.75">
      <c r="A32" s="1"/>
    </row>
    <row r="33" spans="1:1" ht="18.75">
      <c r="A33" s="1"/>
    </row>
  </sheetData>
  <mergeCells count="4">
    <mergeCell ref="F1:K1"/>
    <mergeCell ref="P1:Z1"/>
    <mergeCell ref="C16:E20"/>
    <mergeCell ref="L16:O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W25"/>
  <sheetViews>
    <sheetView workbookViewId="0" xr3:uid="{958C4451-9541-5A59-BF78-D2F731DF1C81}">
      <selection activeCell="E18" sqref="E18"/>
    </sheetView>
  </sheetViews>
  <sheetFormatPr defaultRowHeight="14.45"/>
  <cols>
    <col min="1" max="1" width="11.5703125" customWidth="1"/>
    <col min="2" max="2" width="12.7109375" customWidth="1"/>
    <col min="3" max="8" width="4.28515625" customWidth="1"/>
    <col min="9" max="9" width="0.7109375" customWidth="1"/>
    <col min="10" max="14" width="4.28515625" customWidth="1"/>
    <col min="15" max="15" width="0.85546875" customWidth="1"/>
    <col min="16" max="21" width="4.28515625" customWidth="1"/>
    <col min="22" max="22" width="14.5703125" customWidth="1"/>
  </cols>
  <sheetData>
    <row r="4" spans="1:23">
      <c r="C4" s="59" t="s">
        <v>0</v>
      </c>
      <c r="D4" s="59"/>
      <c r="E4" s="59"/>
      <c r="F4" s="59"/>
      <c r="G4" s="59"/>
      <c r="H4" s="59"/>
      <c r="J4" s="40" t="s">
        <v>1</v>
      </c>
      <c r="K4" s="40"/>
      <c r="L4" s="40"/>
      <c r="M4" s="40"/>
      <c r="N4" s="40"/>
      <c r="O4" s="40"/>
      <c r="P4" s="40"/>
      <c r="Q4" s="40"/>
      <c r="R4" s="40"/>
      <c r="S4" s="40"/>
      <c r="T4" s="40"/>
      <c r="U4" s="40"/>
    </row>
    <row r="5" spans="1:23" ht="74.25" customHeight="1">
      <c r="B5" s="60"/>
      <c r="C5" s="61" t="s">
        <v>7</v>
      </c>
      <c r="D5" s="61" t="s">
        <v>8</v>
      </c>
      <c r="E5" s="61" t="s">
        <v>11</v>
      </c>
      <c r="F5" s="61" t="s">
        <v>9</v>
      </c>
      <c r="G5" s="61" t="s">
        <v>10</v>
      </c>
      <c r="H5" s="61" t="s">
        <v>12</v>
      </c>
      <c r="I5" s="62"/>
      <c r="J5" s="63" t="s">
        <v>8</v>
      </c>
      <c r="K5" s="63" t="s">
        <v>11</v>
      </c>
      <c r="L5" s="63" t="s">
        <v>9</v>
      </c>
      <c r="M5" s="63" t="s">
        <v>10</v>
      </c>
      <c r="N5" s="63" t="s">
        <v>12</v>
      </c>
      <c r="O5" s="63"/>
      <c r="P5" s="63" t="s">
        <v>47</v>
      </c>
      <c r="Q5" s="63" t="s">
        <v>18</v>
      </c>
      <c r="R5" s="63" t="s">
        <v>19</v>
      </c>
      <c r="S5" s="63" t="s">
        <v>20</v>
      </c>
      <c r="T5" s="63" t="s">
        <v>21</v>
      </c>
      <c r="U5" s="63" t="s">
        <v>22</v>
      </c>
      <c r="V5" t="s">
        <v>48</v>
      </c>
      <c r="W5" t="s">
        <v>49</v>
      </c>
    </row>
    <row r="6" spans="1:23">
      <c r="A6" s="51">
        <v>2011</v>
      </c>
      <c r="B6" s="51" t="s">
        <v>25</v>
      </c>
      <c r="C6" s="64"/>
      <c r="D6" s="64"/>
      <c r="E6" s="64"/>
      <c r="F6" s="64" t="s">
        <v>24</v>
      </c>
      <c r="G6" s="64"/>
      <c r="H6" s="64"/>
      <c r="I6" s="65"/>
      <c r="J6" s="66"/>
      <c r="K6" s="66"/>
      <c r="L6" s="66" t="s">
        <v>24</v>
      </c>
      <c r="M6" s="66"/>
      <c r="N6" s="66"/>
      <c r="O6" s="66"/>
      <c r="P6" s="66"/>
      <c r="Q6" s="66"/>
      <c r="R6" s="66"/>
      <c r="S6" s="66"/>
      <c r="T6" s="66"/>
      <c r="U6" s="66"/>
      <c r="V6" s="51"/>
      <c r="W6" s="67" t="s">
        <v>50</v>
      </c>
    </row>
    <row r="7" spans="1:23">
      <c r="A7" s="51">
        <v>2011</v>
      </c>
      <c r="B7" s="51" t="s">
        <v>23</v>
      </c>
      <c r="C7" s="68" t="s">
        <v>24</v>
      </c>
      <c r="D7" s="68"/>
      <c r="E7" s="68"/>
      <c r="F7" s="68"/>
      <c r="G7" s="68"/>
      <c r="H7" s="68"/>
      <c r="I7" s="65"/>
      <c r="J7" s="69"/>
      <c r="K7" s="69"/>
      <c r="L7" s="69"/>
      <c r="M7" s="69"/>
      <c r="N7" s="69"/>
      <c r="O7" s="69"/>
      <c r="P7" s="69" t="s">
        <v>24</v>
      </c>
      <c r="Q7" s="69"/>
      <c r="R7" s="69"/>
      <c r="S7" s="69"/>
      <c r="T7" s="69"/>
      <c r="U7" s="69"/>
      <c r="V7" s="51"/>
      <c r="W7" s="70" t="s">
        <v>51</v>
      </c>
    </row>
    <row r="8" spans="1:23">
      <c r="A8" s="51">
        <v>2012</v>
      </c>
      <c r="B8" s="51" t="s">
        <v>25</v>
      </c>
      <c r="C8" s="64"/>
      <c r="D8" s="64" t="s">
        <v>24</v>
      </c>
      <c r="E8" s="64"/>
      <c r="F8" s="64"/>
      <c r="G8" s="64"/>
      <c r="H8" s="64"/>
      <c r="I8" s="65"/>
      <c r="J8" s="66" t="s">
        <v>24</v>
      </c>
      <c r="K8" s="66"/>
      <c r="L8" s="66"/>
      <c r="M8" s="66"/>
      <c r="N8" s="66"/>
      <c r="O8" s="66"/>
      <c r="P8" s="66"/>
      <c r="Q8" s="66"/>
      <c r="R8" s="66"/>
      <c r="S8" s="66"/>
      <c r="T8" s="66"/>
      <c r="U8" s="66"/>
      <c r="V8" s="51"/>
      <c r="W8" s="70" t="s">
        <v>52</v>
      </c>
    </row>
    <row r="9" spans="1:23">
      <c r="A9" s="51">
        <v>2012</v>
      </c>
      <c r="B9" s="51" t="s">
        <v>23</v>
      </c>
      <c r="C9" s="68" t="s">
        <v>24</v>
      </c>
      <c r="D9" s="68"/>
      <c r="E9" s="68"/>
      <c r="F9" s="68"/>
      <c r="G9" s="68"/>
      <c r="H9" s="68"/>
      <c r="I9" s="65"/>
      <c r="J9" s="69"/>
      <c r="K9" s="69"/>
      <c r="L9" s="69"/>
      <c r="M9" s="69"/>
      <c r="N9" s="69"/>
      <c r="O9" s="69"/>
      <c r="P9" s="69"/>
      <c r="Q9" s="69" t="s">
        <v>24</v>
      </c>
      <c r="R9" s="69"/>
      <c r="S9" s="69"/>
      <c r="T9" s="69"/>
      <c r="U9" s="69"/>
      <c r="V9" s="51"/>
      <c r="W9" s="70" t="s">
        <v>53</v>
      </c>
    </row>
    <row r="10" spans="1:23">
      <c r="A10" s="51">
        <v>2013</v>
      </c>
      <c r="B10" s="51" t="s">
        <v>25</v>
      </c>
      <c r="C10" s="64"/>
      <c r="D10" s="64"/>
      <c r="E10" s="64"/>
      <c r="F10" s="64"/>
      <c r="G10" s="64" t="s">
        <v>24</v>
      </c>
      <c r="H10" s="64"/>
      <c r="I10" s="65"/>
      <c r="J10" s="66"/>
      <c r="K10" s="66"/>
      <c r="L10" s="66"/>
      <c r="M10" s="66" t="s">
        <v>24</v>
      </c>
      <c r="N10" s="66"/>
      <c r="O10" s="66"/>
      <c r="P10" s="66"/>
      <c r="Q10" s="66"/>
      <c r="R10" s="66"/>
      <c r="S10" s="66"/>
      <c r="T10" s="66"/>
      <c r="U10" s="66"/>
      <c r="V10" s="51"/>
      <c r="W10" s="70" t="s">
        <v>54</v>
      </c>
    </row>
    <row r="11" spans="1:23">
      <c r="A11" s="51">
        <v>2013</v>
      </c>
      <c r="B11" s="51" t="s">
        <v>23</v>
      </c>
      <c r="C11" s="68" t="s">
        <v>24</v>
      </c>
      <c r="D11" s="68"/>
      <c r="E11" s="68"/>
      <c r="F11" s="68"/>
      <c r="G11" s="68"/>
      <c r="H11" s="68"/>
      <c r="I11" s="65"/>
      <c r="J11" s="69"/>
      <c r="K11" s="69"/>
      <c r="L11" s="69"/>
      <c r="M11" s="69"/>
      <c r="N11" s="69"/>
      <c r="O11" s="69"/>
      <c r="P11" s="69"/>
      <c r="Q11" s="69"/>
      <c r="R11" s="69" t="s">
        <v>24</v>
      </c>
      <c r="S11" s="69"/>
      <c r="T11" s="69"/>
      <c r="U11" s="69"/>
      <c r="V11" s="51"/>
      <c r="W11" s="70" t="s">
        <v>55</v>
      </c>
    </row>
    <row r="12" spans="1:23">
      <c r="A12" s="51">
        <v>2014</v>
      </c>
      <c r="B12" s="51" t="s">
        <v>25</v>
      </c>
      <c r="C12" s="64"/>
      <c r="D12" s="64" t="s">
        <v>24</v>
      </c>
      <c r="E12" s="64"/>
      <c r="F12" s="64"/>
      <c r="G12" s="64"/>
      <c r="H12" s="64"/>
      <c r="I12" s="65"/>
      <c r="J12" s="66" t="s">
        <v>24</v>
      </c>
      <c r="K12" s="66"/>
      <c r="L12" s="66"/>
      <c r="M12" s="66"/>
      <c r="N12" s="66"/>
      <c r="O12" s="66"/>
      <c r="P12" s="66"/>
      <c r="Q12" s="66"/>
      <c r="R12" s="66"/>
      <c r="S12" s="66"/>
      <c r="T12" s="66"/>
      <c r="U12" s="66"/>
      <c r="V12" s="51"/>
      <c r="W12" s="70" t="s">
        <v>56</v>
      </c>
    </row>
    <row r="13" spans="1:23">
      <c r="A13" s="51">
        <v>2014</v>
      </c>
      <c r="B13" s="51" t="s">
        <v>23</v>
      </c>
      <c r="C13" s="68" t="s">
        <v>24</v>
      </c>
      <c r="D13" s="68"/>
      <c r="E13" s="68"/>
      <c r="F13" s="68"/>
      <c r="G13" s="68"/>
      <c r="H13" s="68"/>
      <c r="I13" s="65"/>
      <c r="J13" s="69"/>
      <c r="K13" s="69"/>
      <c r="L13" s="69"/>
      <c r="M13" s="69"/>
      <c r="N13" s="69"/>
      <c r="O13" s="69"/>
      <c r="P13" s="69"/>
      <c r="Q13" s="69"/>
      <c r="R13" s="69"/>
      <c r="S13" s="69" t="s">
        <v>24</v>
      </c>
      <c r="T13" s="69"/>
      <c r="U13" s="69"/>
      <c r="V13" s="51"/>
    </row>
    <row r="14" spans="1:23">
      <c r="A14" s="51">
        <v>2015</v>
      </c>
      <c r="B14" s="51" t="s">
        <v>25</v>
      </c>
      <c r="C14" s="64"/>
      <c r="D14" s="64"/>
      <c r="E14" s="64"/>
      <c r="F14" s="64"/>
      <c r="G14" s="64"/>
      <c r="H14" s="64" t="s">
        <v>24</v>
      </c>
      <c r="I14" s="65"/>
      <c r="J14" s="66"/>
      <c r="K14" s="66"/>
      <c r="L14" s="66"/>
      <c r="M14" s="66"/>
      <c r="N14" s="66" t="s">
        <v>24</v>
      </c>
      <c r="O14" s="66"/>
      <c r="P14" s="66"/>
      <c r="Q14" s="66"/>
      <c r="R14" s="66"/>
      <c r="S14" s="66"/>
      <c r="T14" s="66"/>
      <c r="U14" s="66"/>
      <c r="V14" s="51"/>
      <c r="W14" s="67" t="s">
        <v>57</v>
      </c>
    </row>
    <row r="15" spans="1:23">
      <c r="A15" s="51">
        <v>2015</v>
      </c>
      <c r="B15" s="51" t="s">
        <v>23</v>
      </c>
      <c r="C15" s="68" t="s">
        <v>24</v>
      </c>
      <c r="D15" s="68"/>
      <c r="E15" s="68"/>
      <c r="F15" s="68"/>
      <c r="G15" s="68"/>
      <c r="H15" s="68"/>
      <c r="I15" s="65"/>
      <c r="J15" s="69"/>
      <c r="K15" s="69"/>
      <c r="L15" s="69"/>
      <c r="M15" s="69"/>
      <c r="N15" s="69"/>
      <c r="O15" s="69"/>
      <c r="P15" s="69"/>
      <c r="Q15" s="69"/>
      <c r="R15" s="69"/>
      <c r="S15" s="69"/>
      <c r="T15" s="69" t="s">
        <v>24</v>
      </c>
      <c r="U15" s="69"/>
      <c r="V15" s="51"/>
      <c r="W15" s="70" t="s">
        <v>58</v>
      </c>
    </row>
    <row r="16" spans="1:23">
      <c r="A16" s="51">
        <v>2016</v>
      </c>
      <c r="B16" s="51" t="s">
        <v>25</v>
      </c>
      <c r="C16" s="64"/>
      <c r="D16" s="64" t="s">
        <v>24</v>
      </c>
      <c r="E16" s="64"/>
      <c r="F16" s="64"/>
      <c r="G16" s="64"/>
      <c r="H16" s="64"/>
      <c r="I16" s="65"/>
      <c r="J16" s="66" t="s">
        <v>24</v>
      </c>
      <c r="K16" s="66"/>
      <c r="L16" s="66"/>
      <c r="M16" s="66"/>
      <c r="N16" s="66"/>
      <c r="O16" s="66"/>
      <c r="P16" s="66"/>
      <c r="Q16" s="66"/>
      <c r="R16" s="66"/>
      <c r="S16" s="66"/>
      <c r="T16" s="66"/>
      <c r="U16" s="66"/>
      <c r="V16" s="51"/>
      <c r="W16" s="70" t="s">
        <v>59</v>
      </c>
    </row>
    <row r="17" spans="1:23">
      <c r="A17" s="51">
        <v>2016</v>
      </c>
      <c r="B17" s="51" t="s">
        <v>23</v>
      </c>
      <c r="C17" s="68" t="s">
        <v>24</v>
      </c>
      <c r="D17" s="68"/>
      <c r="E17" s="68"/>
      <c r="F17" s="68"/>
      <c r="G17" s="68"/>
      <c r="H17" s="68"/>
      <c r="I17" s="65"/>
      <c r="J17" s="69"/>
      <c r="K17" s="69"/>
      <c r="L17" s="69"/>
      <c r="M17" s="69"/>
      <c r="N17" s="69"/>
      <c r="O17" s="69"/>
      <c r="P17" s="69" t="s">
        <v>24</v>
      </c>
      <c r="Q17" s="69"/>
      <c r="R17" s="69"/>
      <c r="S17" s="69"/>
      <c r="T17" s="69"/>
      <c r="U17" s="69"/>
      <c r="V17" s="51"/>
      <c r="W17" s="70" t="s">
        <v>60</v>
      </c>
    </row>
    <row r="18" spans="1:23">
      <c r="A18" s="51">
        <v>2017</v>
      </c>
      <c r="B18" s="51" t="s">
        <v>25</v>
      </c>
      <c r="C18" s="64"/>
      <c r="D18" s="64"/>
      <c r="E18" s="64" t="s">
        <v>24</v>
      </c>
      <c r="F18" s="64"/>
      <c r="G18" s="64"/>
      <c r="H18" s="64"/>
      <c r="I18" s="65"/>
      <c r="J18" s="66"/>
      <c r="K18" s="66" t="s">
        <v>24</v>
      </c>
      <c r="L18" s="66"/>
      <c r="M18" s="66"/>
      <c r="N18" s="66"/>
      <c r="O18" s="66"/>
      <c r="P18" s="66"/>
      <c r="Q18" s="66"/>
      <c r="R18" s="66"/>
      <c r="S18" s="66"/>
      <c r="T18" s="66"/>
      <c r="U18" s="66"/>
      <c r="V18" s="51"/>
      <c r="W18" s="70" t="s">
        <v>61</v>
      </c>
    </row>
    <row r="19" spans="1:23">
      <c r="A19" s="51">
        <v>2017</v>
      </c>
      <c r="B19" s="51" t="s">
        <v>23</v>
      </c>
      <c r="C19" s="68" t="s">
        <v>24</v>
      </c>
      <c r="D19" s="68"/>
      <c r="E19" s="68"/>
      <c r="F19" s="68"/>
      <c r="G19" s="68"/>
      <c r="H19" s="68"/>
      <c r="I19" s="65"/>
      <c r="J19" s="69"/>
      <c r="K19" s="69"/>
      <c r="L19" s="69"/>
      <c r="M19" s="69"/>
      <c r="N19" s="69"/>
      <c r="O19" s="69"/>
      <c r="P19" s="69"/>
      <c r="Q19" s="69" t="s">
        <v>24</v>
      </c>
      <c r="R19" s="69"/>
      <c r="S19" s="69"/>
      <c r="T19" s="69"/>
      <c r="U19" s="69"/>
      <c r="V19" s="51"/>
      <c r="W19" s="70" t="s">
        <v>62</v>
      </c>
    </row>
    <row r="20" spans="1:23">
      <c r="A20" s="51">
        <v>2018</v>
      </c>
      <c r="B20" s="51" t="s">
        <v>25</v>
      </c>
      <c r="C20" s="64"/>
      <c r="D20" s="64" t="s">
        <v>24</v>
      </c>
      <c r="E20" s="64"/>
      <c r="F20" s="64"/>
      <c r="G20" s="64"/>
      <c r="H20" s="64"/>
      <c r="I20" s="65"/>
      <c r="J20" s="66" t="s">
        <v>24</v>
      </c>
      <c r="K20" s="66"/>
      <c r="L20" s="66"/>
      <c r="M20" s="66"/>
      <c r="N20" s="66"/>
      <c r="O20" s="66"/>
      <c r="P20" s="66"/>
      <c r="Q20" s="66"/>
      <c r="R20" s="66"/>
      <c r="S20" s="66"/>
      <c r="T20" s="66"/>
      <c r="U20" s="66"/>
      <c r="V20" s="51"/>
      <c r="W20" s="70" t="s">
        <v>63</v>
      </c>
    </row>
    <row r="21" spans="1:23">
      <c r="A21" s="51">
        <v>2018</v>
      </c>
      <c r="B21" s="51" t="s">
        <v>23</v>
      </c>
      <c r="C21" s="68" t="s">
        <v>24</v>
      </c>
      <c r="D21" s="68"/>
      <c r="E21" s="68"/>
      <c r="F21" s="68"/>
      <c r="G21" s="68"/>
      <c r="H21" s="68"/>
      <c r="I21" s="65"/>
      <c r="J21" s="69"/>
      <c r="K21" s="69"/>
      <c r="L21" s="69"/>
      <c r="M21" s="69"/>
      <c r="N21" s="69"/>
      <c r="O21" s="69"/>
      <c r="P21" s="69"/>
      <c r="Q21" s="69"/>
      <c r="R21" s="69" t="s">
        <v>24</v>
      </c>
      <c r="S21" s="69"/>
      <c r="T21" s="69"/>
      <c r="U21" s="69"/>
      <c r="V21" s="51"/>
    </row>
    <row r="22" spans="1:23">
      <c r="A22" s="51">
        <v>2019</v>
      </c>
      <c r="B22" s="51" t="s">
        <v>25</v>
      </c>
      <c r="C22" s="64"/>
      <c r="D22" s="64"/>
      <c r="E22" s="64"/>
      <c r="F22" s="64" t="s">
        <v>24</v>
      </c>
      <c r="G22" s="64"/>
      <c r="H22" s="64"/>
      <c r="I22" s="65"/>
      <c r="J22" s="66"/>
      <c r="K22" s="66"/>
      <c r="L22" s="66" t="s">
        <v>24</v>
      </c>
      <c r="M22" s="66"/>
      <c r="N22" s="66"/>
      <c r="O22" s="66"/>
      <c r="P22" s="66"/>
      <c r="Q22" s="66"/>
      <c r="R22" s="66"/>
      <c r="S22" s="66"/>
      <c r="T22" s="66"/>
      <c r="U22" s="66"/>
      <c r="V22" s="51"/>
    </row>
    <row r="23" spans="1:23">
      <c r="A23" s="51">
        <v>2019</v>
      </c>
      <c r="B23" s="51" t="s">
        <v>23</v>
      </c>
      <c r="C23" s="68" t="s">
        <v>24</v>
      </c>
      <c r="D23" s="68"/>
      <c r="E23" s="68"/>
      <c r="F23" s="68"/>
      <c r="G23" s="68"/>
      <c r="H23" s="68"/>
      <c r="I23" s="65"/>
      <c r="J23" s="69"/>
      <c r="K23" s="69"/>
      <c r="L23" s="69"/>
      <c r="M23" s="69"/>
      <c r="N23" s="69"/>
      <c r="O23" s="69"/>
      <c r="P23" s="69"/>
      <c r="Q23" s="69"/>
      <c r="R23" s="69"/>
      <c r="S23" s="69" t="s">
        <v>24</v>
      </c>
      <c r="T23" s="69"/>
      <c r="U23" s="69"/>
      <c r="V23" s="51"/>
    </row>
    <row r="24" spans="1:23">
      <c r="A24" s="51">
        <v>2020</v>
      </c>
      <c r="B24" s="51" t="s">
        <v>25</v>
      </c>
      <c r="C24" s="64"/>
      <c r="D24" s="64" t="s">
        <v>24</v>
      </c>
      <c r="E24" s="64"/>
      <c r="F24" s="64"/>
      <c r="G24" s="64"/>
      <c r="H24" s="64"/>
      <c r="I24" s="65"/>
      <c r="J24" s="66" t="s">
        <v>24</v>
      </c>
      <c r="K24" s="66"/>
      <c r="L24" s="66"/>
      <c r="M24" s="66"/>
      <c r="N24" s="66"/>
      <c r="O24" s="66"/>
      <c r="P24" s="66"/>
      <c r="Q24" s="66"/>
      <c r="R24" s="66"/>
      <c r="S24" s="66"/>
      <c r="T24" s="66"/>
      <c r="U24" s="66"/>
      <c r="V24" s="51"/>
    </row>
    <row r="25" spans="1:23">
      <c r="A25" s="51">
        <v>2020</v>
      </c>
      <c r="B25" s="51" t="s">
        <v>23</v>
      </c>
      <c r="C25" s="68" t="s">
        <v>24</v>
      </c>
      <c r="D25" s="68"/>
      <c r="E25" s="68"/>
      <c r="F25" s="68"/>
      <c r="G25" s="68"/>
      <c r="H25" s="68"/>
      <c r="I25" s="65"/>
      <c r="J25" s="69"/>
      <c r="K25" s="69"/>
      <c r="L25" s="69"/>
      <c r="M25" s="69"/>
      <c r="N25" s="69"/>
      <c r="O25" s="69"/>
      <c r="P25" s="69"/>
      <c r="Q25" s="69"/>
      <c r="R25" s="69"/>
      <c r="S25" s="69"/>
      <c r="T25" s="69" t="s">
        <v>24</v>
      </c>
      <c r="U25" s="69"/>
      <c r="V25"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00"/>
  <sheetViews>
    <sheetView topLeftCell="A37" zoomScaleNormal="100" workbookViewId="0" xr3:uid="{842E5F09-E766-5B8D-85AF-A39847EA96FD}">
      <selection activeCell="F48" sqref="F48"/>
    </sheetView>
  </sheetViews>
  <sheetFormatPr defaultColWidth="9.140625" defaultRowHeight="14.45"/>
  <cols>
    <col min="1" max="1" width="15.42578125" customWidth="1"/>
    <col min="2" max="2" width="17.42578125" customWidth="1"/>
    <col min="3" max="3" width="12" style="17" customWidth="1"/>
    <col min="4" max="4" width="29.42578125" style="17" customWidth="1"/>
    <col min="5" max="5" width="14.7109375" customWidth="1"/>
    <col min="6" max="6" width="22.7109375" customWidth="1"/>
    <col min="7" max="7" width="0.85546875" customWidth="1"/>
    <col min="8" max="8" width="8.28515625" style="18" customWidth="1"/>
    <col min="12" max="12" width="31.140625" customWidth="1"/>
  </cols>
  <sheetData>
    <row r="1" spans="1:7" ht="18">
      <c r="A1" s="16" t="s">
        <v>64</v>
      </c>
      <c r="D1" s="18" t="s">
        <v>65</v>
      </c>
      <c r="E1" s="19">
        <f ca="1">TODAY()</f>
        <v>44697</v>
      </c>
    </row>
    <row r="2" spans="1:7" ht="18">
      <c r="A2" s="16"/>
      <c r="D2" s="18"/>
      <c r="E2" s="19"/>
    </row>
    <row r="3" spans="1:7" ht="15.75" customHeight="1">
      <c r="A3" s="20" t="s">
        <v>66</v>
      </c>
      <c r="B3" s="21"/>
      <c r="C3" s="21"/>
      <c r="D3" s="22"/>
      <c r="E3" s="23"/>
      <c r="F3" s="23"/>
      <c r="G3" s="23"/>
    </row>
    <row r="4" spans="1:7" ht="15.75" customHeight="1">
      <c r="A4" s="24" t="s">
        <v>67</v>
      </c>
      <c r="B4" s="24" t="s">
        <v>68</v>
      </c>
      <c r="C4" s="25" t="s">
        <v>69</v>
      </c>
      <c r="D4" s="26" t="s">
        <v>70</v>
      </c>
      <c r="E4" s="26" t="s">
        <v>67</v>
      </c>
      <c r="F4" s="26" t="s">
        <v>71</v>
      </c>
      <c r="G4" s="27"/>
    </row>
    <row r="5" spans="1:7" ht="15" customHeight="1">
      <c r="A5" s="28" t="s">
        <v>72</v>
      </c>
      <c r="B5" s="29" t="s">
        <v>73</v>
      </c>
      <c r="C5" s="29" t="s">
        <v>8</v>
      </c>
      <c r="D5" s="29" t="s">
        <v>74</v>
      </c>
      <c r="E5" s="29" t="s">
        <v>75</v>
      </c>
      <c r="F5" s="29"/>
      <c r="G5" s="30"/>
    </row>
    <row r="6" spans="1:7" ht="15" customHeight="1">
      <c r="A6" s="31"/>
      <c r="B6" s="29" t="s">
        <v>76</v>
      </c>
      <c r="C6" s="29" t="s">
        <v>8</v>
      </c>
      <c r="D6" s="29" t="s">
        <v>74</v>
      </c>
      <c r="E6" s="29" t="s">
        <v>77</v>
      </c>
      <c r="F6" s="29"/>
      <c r="G6" s="30"/>
    </row>
    <row r="7" spans="1:7" ht="15.6">
      <c r="A7" s="30" t="s">
        <v>78</v>
      </c>
      <c r="B7" s="32" t="s">
        <v>79</v>
      </c>
      <c r="C7" s="32" t="s">
        <v>11</v>
      </c>
      <c r="D7" s="32" t="s">
        <v>80</v>
      </c>
      <c r="E7" s="32" t="s">
        <v>81</v>
      </c>
      <c r="F7" s="32"/>
      <c r="G7" s="30"/>
    </row>
    <row r="8" spans="1:7" ht="15.6">
      <c r="A8" s="33"/>
      <c r="B8" s="32" t="s">
        <v>82</v>
      </c>
      <c r="C8" s="32" t="s">
        <v>11</v>
      </c>
      <c r="D8" s="32" t="s">
        <v>80</v>
      </c>
      <c r="E8" s="32" t="s">
        <v>83</v>
      </c>
      <c r="F8" s="32"/>
      <c r="G8" s="30"/>
    </row>
    <row r="9" spans="1:7" ht="15" customHeight="1">
      <c r="A9" s="30" t="s">
        <v>84</v>
      </c>
      <c r="B9" s="32" t="s">
        <v>73</v>
      </c>
      <c r="C9" s="32" t="s">
        <v>85</v>
      </c>
      <c r="D9" s="32" t="s">
        <v>86</v>
      </c>
      <c r="E9" s="32" t="s">
        <v>87</v>
      </c>
      <c r="F9" s="32"/>
      <c r="G9" s="32"/>
    </row>
    <row r="10" spans="1:7" ht="15" customHeight="1">
      <c r="A10" s="33"/>
      <c r="B10" s="32" t="s">
        <v>76</v>
      </c>
      <c r="C10" s="32" t="s">
        <v>20</v>
      </c>
      <c r="D10" s="32" t="s">
        <v>88</v>
      </c>
      <c r="E10" s="32" t="s">
        <v>89</v>
      </c>
      <c r="F10" s="32"/>
      <c r="G10" s="34"/>
    </row>
    <row r="11" spans="1:7" ht="15" customHeight="1">
      <c r="A11" s="34" t="s">
        <v>90</v>
      </c>
      <c r="B11" s="32" t="s">
        <v>73</v>
      </c>
      <c r="C11" s="32" t="s">
        <v>8</v>
      </c>
      <c r="D11" s="32" t="s">
        <v>91</v>
      </c>
      <c r="E11" s="32" t="s">
        <v>92</v>
      </c>
      <c r="F11" s="32"/>
      <c r="G11" s="34"/>
    </row>
    <row r="12" spans="1:7" ht="15.6">
      <c r="A12" s="33"/>
      <c r="B12" s="32" t="s">
        <v>76</v>
      </c>
      <c r="C12" s="32" t="s">
        <v>8</v>
      </c>
      <c r="D12" s="32" t="s">
        <v>91</v>
      </c>
      <c r="E12" s="32" t="s">
        <v>93</v>
      </c>
      <c r="F12" s="32"/>
      <c r="G12" s="30"/>
    </row>
    <row r="13" spans="1:7" ht="15" customHeight="1">
      <c r="A13" s="34" t="s">
        <v>94</v>
      </c>
      <c r="B13" s="32" t="s">
        <v>73</v>
      </c>
      <c r="C13" s="32" t="s">
        <v>85</v>
      </c>
      <c r="D13" s="32" t="s">
        <v>95</v>
      </c>
      <c r="E13" s="32" t="s">
        <v>96</v>
      </c>
      <c r="F13" s="32"/>
      <c r="G13" s="34"/>
    </row>
    <row r="14" spans="1:7" ht="15" customHeight="1">
      <c r="A14" s="33"/>
      <c r="B14" s="32" t="s">
        <v>76</v>
      </c>
      <c r="C14" s="32" t="s">
        <v>21</v>
      </c>
      <c r="D14" s="32" t="s">
        <v>97</v>
      </c>
      <c r="E14" s="32" t="s">
        <v>96</v>
      </c>
      <c r="F14" s="32"/>
      <c r="G14" s="30"/>
    </row>
    <row r="15" spans="1:7" ht="15" customHeight="1">
      <c r="A15" s="34" t="s">
        <v>98</v>
      </c>
      <c r="B15" s="32" t="s">
        <v>73</v>
      </c>
      <c r="C15" s="32" t="s">
        <v>12</v>
      </c>
      <c r="D15" s="32" t="s">
        <v>99</v>
      </c>
      <c r="E15" s="32" t="s">
        <v>96</v>
      </c>
      <c r="F15" s="32"/>
      <c r="G15" s="34"/>
    </row>
    <row r="16" spans="1:7" ht="15" customHeight="1">
      <c r="A16" s="33"/>
      <c r="B16" s="32" t="s">
        <v>76</v>
      </c>
      <c r="C16" s="32" t="s">
        <v>12</v>
      </c>
      <c r="D16" s="32" t="s">
        <v>99</v>
      </c>
      <c r="E16" s="32" t="s">
        <v>96</v>
      </c>
      <c r="F16" s="32"/>
      <c r="G16" s="30"/>
    </row>
    <row r="17" spans="1:13" ht="15" customHeight="1">
      <c r="A17" s="34" t="s">
        <v>100</v>
      </c>
      <c r="B17" s="32" t="s">
        <v>73</v>
      </c>
      <c r="C17" s="32" t="s">
        <v>85</v>
      </c>
      <c r="D17" s="32" t="s">
        <v>95</v>
      </c>
      <c r="E17" s="32" t="s">
        <v>96</v>
      </c>
      <c r="F17" s="32"/>
      <c r="G17" s="34"/>
    </row>
    <row r="18" spans="1:13" ht="15" customHeight="1">
      <c r="A18" s="33"/>
      <c r="B18" s="32" t="s">
        <v>76</v>
      </c>
      <c r="C18" s="32" t="s">
        <v>47</v>
      </c>
      <c r="D18" s="32" t="s">
        <v>101</v>
      </c>
      <c r="E18" s="32" t="s">
        <v>96</v>
      </c>
      <c r="F18" s="32"/>
      <c r="G18" s="30"/>
    </row>
    <row r="19" spans="1:13" ht="15" customHeight="1">
      <c r="A19" s="34" t="s">
        <v>102</v>
      </c>
      <c r="B19" s="32" t="s">
        <v>73</v>
      </c>
      <c r="C19" s="32" t="s">
        <v>8</v>
      </c>
      <c r="D19" s="32" t="s">
        <v>103</v>
      </c>
      <c r="E19" s="32" t="s">
        <v>96</v>
      </c>
      <c r="F19" s="32"/>
      <c r="G19" s="34"/>
    </row>
    <row r="20" spans="1:13" ht="15" customHeight="1">
      <c r="A20" s="33"/>
      <c r="B20" s="32" t="s">
        <v>76</v>
      </c>
      <c r="C20" s="32" t="s">
        <v>8</v>
      </c>
      <c r="D20" s="32" t="s">
        <v>103</v>
      </c>
      <c r="E20" s="32" t="s">
        <v>96</v>
      </c>
      <c r="F20" s="32"/>
      <c r="G20" s="34"/>
    </row>
    <row r="21" spans="1:13" ht="15" customHeight="1">
      <c r="A21" s="34" t="s">
        <v>104</v>
      </c>
      <c r="B21" s="32" t="s">
        <v>73</v>
      </c>
      <c r="C21" s="32" t="s">
        <v>85</v>
      </c>
      <c r="D21" s="32" t="s">
        <v>95</v>
      </c>
      <c r="E21" s="32" t="s">
        <v>96</v>
      </c>
      <c r="F21" s="32"/>
      <c r="G21" s="34"/>
    </row>
    <row r="22" spans="1:13" ht="15" customHeight="1">
      <c r="A22" s="33"/>
      <c r="B22" s="32" t="s">
        <v>76</v>
      </c>
      <c r="C22" s="32" t="s">
        <v>18</v>
      </c>
      <c r="D22" s="32" t="s">
        <v>18</v>
      </c>
      <c r="E22" s="32" t="s">
        <v>96</v>
      </c>
      <c r="F22" s="32"/>
      <c r="G22" s="34"/>
    </row>
    <row r="23" spans="1:13" ht="15" customHeight="1">
      <c r="A23" s="34"/>
      <c r="B23" s="34"/>
      <c r="C23" s="34"/>
      <c r="D23" s="34"/>
      <c r="E23" s="34"/>
      <c r="F23" s="34"/>
      <c r="G23" s="34"/>
    </row>
    <row r="24" spans="1:13" ht="15.6">
      <c r="A24" s="34"/>
      <c r="B24" s="34"/>
      <c r="C24" s="34"/>
      <c r="D24" s="34"/>
      <c r="E24" s="34"/>
      <c r="F24" s="34"/>
      <c r="G24" s="34"/>
    </row>
    <row r="25" spans="1:13">
      <c r="A25" s="35"/>
      <c r="B25" s="36"/>
      <c r="C25" s="37"/>
      <c r="D25" s="37"/>
      <c r="E25" s="19"/>
    </row>
    <row r="26" spans="1:13" s="41" customFormat="1">
      <c r="A26" s="38" t="s">
        <v>105</v>
      </c>
      <c r="B26" s="38"/>
      <c r="C26" s="39"/>
      <c r="D26" s="39"/>
      <c r="E26" s="38"/>
      <c r="F26" s="38"/>
      <c r="G26" s="38"/>
      <c r="H26" s="40"/>
      <c r="M26"/>
    </row>
    <row r="27" spans="1:13" s="41" customFormat="1" ht="46.5" customHeight="1">
      <c r="A27" s="42" t="s">
        <v>106</v>
      </c>
      <c r="B27" s="43" t="s">
        <v>107</v>
      </c>
      <c r="C27" s="44" t="s">
        <v>108</v>
      </c>
      <c r="D27" s="44" t="s">
        <v>109</v>
      </c>
      <c r="E27" s="45"/>
      <c r="F27" s="45"/>
      <c r="G27" s="45"/>
      <c r="H27" s="46"/>
    </row>
    <row r="28" spans="1:13">
      <c r="A28" s="47" t="s">
        <v>12</v>
      </c>
      <c r="B28" s="48">
        <f>F63</f>
        <v>38885</v>
      </c>
      <c r="C28" s="49">
        <f ca="1">((YEAR($E$1)-YEAR(B28))*12+MONTH($E$1)-MONTH(B28))/12</f>
        <v>15.916666666666666</v>
      </c>
      <c r="D28" s="50">
        <f>COUNTIF($B$41:$B$99,A28)</f>
        <v>2</v>
      </c>
      <c r="E28" s="49"/>
      <c r="F28" s="49"/>
      <c r="G28" s="49"/>
      <c r="H28" s="49"/>
    </row>
    <row r="29" spans="1:13">
      <c r="A29" s="51" t="s">
        <v>11</v>
      </c>
      <c r="B29" s="48">
        <f>F51</f>
        <v>40476</v>
      </c>
      <c r="C29" s="49">
        <f t="shared" ref="C29:C38" ca="1" si="0">((YEAR($E$1)-YEAR(B29))*12+MONTH($E$1)-MONTH(B29))/12</f>
        <v>11.583333333333334</v>
      </c>
      <c r="D29" s="50">
        <f t="shared" ref="D29:D37" si="1">COUNTIF($B$41:$B$99,A29)</f>
        <v>3</v>
      </c>
      <c r="E29" s="49" t="s">
        <v>110</v>
      </c>
      <c r="F29" s="49"/>
      <c r="G29" s="49"/>
      <c r="H29" s="49"/>
    </row>
    <row r="30" spans="1:13">
      <c r="A30" s="51" t="s">
        <v>19</v>
      </c>
      <c r="B30" s="48">
        <f>F68</f>
        <v>38131</v>
      </c>
      <c r="C30" s="49">
        <f t="shared" ca="1" si="0"/>
        <v>18</v>
      </c>
      <c r="D30" s="50">
        <f t="shared" si="1"/>
        <v>2</v>
      </c>
      <c r="E30" s="49"/>
      <c r="F30" s="49"/>
      <c r="G30" s="49"/>
      <c r="H30" s="49"/>
    </row>
    <row r="31" spans="1:13">
      <c r="A31" s="51" t="s">
        <v>10</v>
      </c>
      <c r="B31" s="48">
        <f>F44</f>
        <v>41379</v>
      </c>
      <c r="C31" s="49">
        <f ca="1">((YEAR($E$1)-YEAR(B31))*12+MONTH($E$1)-MONTH(B31))/12</f>
        <v>9.0833333333333339</v>
      </c>
      <c r="D31" s="50">
        <f>COUNTIF($B$41:$B$99,A31)</f>
        <v>5</v>
      </c>
      <c r="E31" s="49"/>
      <c r="F31" s="49"/>
      <c r="G31" s="49"/>
      <c r="H31" s="49"/>
    </row>
    <row r="32" spans="1:13">
      <c r="A32" s="51" t="s">
        <v>18</v>
      </c>
      <c r="B32" s="48"/>
      <c r="C32" s="49"/>
      <c r="D32" s="50">
        <f t="shared" si="1"/>
        <v>0</v>
      </c>
      <c r="E32" s="49"/>
      <c r="F32" s="49"/>
      <c r="G32" s="49"/>
      <c r="H32" s="49"/>
    </row>
    <row r="33" spans="1:13">
      <c r="A33" s="51" t="s">
        <v>9</v>
      </c>
      <c r="B33" s="48">
        <f>F50</f>
        <v>40679</v>
      </c>
      <c r="C33" s="49">
        <f t="shared" ca="1" si="0"/>
        <v>11</v>
      </c>
      <c r="D33" s="50">
        <f t="shared" si="1"/>
        <v>5</v>
      </c>
      <c r="E33" s="49"/>
      <c r="F33" s="49"/>
      <c r="G33" s="49"/>
      <c r="H33" s="49"/>
    </row>
    <row r="34" spans="1:13">
      <c r="A34" s="51" t="s">
        <v>8</v>
      </c>
      <c r="B34" s="48">
        <f>F47</f>
        <v>41015</v>
      </c>
      <c r="C34" s="49">
        <f t="shared" ca="1" si="0"/>
        <v>10.083333333333334</v>
      </c>
      <c r="D34" s="50">
        <f t="shared" si="1"/>
        <v>8</v>
      </c>
      <c r="E34" s="49" t="s">
        <v>111</v>
      </c>
      <c r="F34" s="49"/>
      <c r="G34" s="49"/>
      <c r="H34" s="49"/>
    </row>
    <row r="35" spans="1:13">
      <c r="A35" s="51" t="s">
        <v>47</v>
      </c>
      <c r="B35" s="48">
        <f>F48</f>
        <v>40862</v>
      </c>
      <c r="C35" s="49">
        <f t="shared" ca="1" si="0"/>
        <v>10.5</v>
      </c>
      <c r="D35" s="50">
        <f t="shared" si="1"/>
        <v>1</v>
      </c>
      <c r="E35" s="49"/>
      <c r="F35" s="49"/>
      <c r="G35" s="49"/>
      <c r="H35" s="49"/>
    </row>
    <row r="36" spans="1:13">
      <c r="A36" s="51" t="s">
        <v>21</v>
      </c>
      <c r="B36" s="48">
        <f>F52</f>
        <v>40396</v>
      </c>
      <c r="C36" s="49">
        <f t="shared" ca="1" si="0"/>
        <v>11.75</v>
      </c>
      <c r="D36" s="50">
        <f t="shared" si="1"/>
        <v>3</v>
      </c>
      <c r="E36" s="49"/>
      <c r="F36" s="49"/>
      <c r="G36" s="49"/>
      <c r="H36" s="49"/>
    </row>
    <row r="37" spans="1:13">
      <c r="A37" s="51" t="s">
        <v>20</v>
      </c>
      <c r="B37" s="48">
        <f>F57</f>
        <v>39612</v>
      </c>
      <c r="C37" s="49">
        <f t="shared" ca="1" si="0"/>
        <v>13.916666666666666</v>
      </c>
      <c r="D37" s="50">
        <f t="shared" si="1"/>
        <v>3</v>
      </c>
      <c r="E37" s="49"/>
      <c r="F37" s="49"/>
      <c r="G37" s="49"/>
      <c r="H37" s="49"/>
    </row>
    <row r="38" spans="1:13">
      <c r="A38" s="47" t="s">
        <v>85</v>
      </c>
      <c r="B38" s="48">
        <f>F45</f>
        <v>41253</v>
      </c>
      <c r="C38" s="49">
        <f t="shared" ca="1" si="0"/>
        <v>9.4166666666666661</v>
      </c>
      <c r="D38" s="50">
        <f>COUNTIF($B$41:$B$99,"NASA")</f>
        <v>20</v>
      </c>
      <c r="E38" s="49" t="s">
        <v>112</v>
      </c>
      <c r="F38" s="49"/>
      <c r="G38" s="49"/>
      <c r="H38" s="49"/>
    </row>
    <row r="40" spans="1:13">
      <c r="A40" s="38" t="s">
        <v>113</v>
      </c>
      <c r="B40" s="40"/>
      <c r="C40" s="52"/>
      <c r="D40" s="52"/>
      <c r="E40" s="40"/>
      <c r="F40" s="40"/>
      <c r="G40" s="40"/>
      <c r="H40" s="40"/>
    </row>
    <row r="41" spans="1:13" s="41" customFormat="1">
      <c r="A41" s="41" t="s">
        <v>114</v>
      </c>
      <c r="B41" s="41" t="s">
        <v>69</v>
      </c>
      <c r="C41" s="53" t="s">
        <v>115</v>
      </c>
      <c r="D41" s="54" t="s">
        <v>116</v>
      </c>
      <c r="E41" t="s">
        <v>70</v>
      </c>
      <c r="F41" t="s">
        <v>117</v>
      </c>
      <c r="G41" t="s">
        <v>71</v>
      </c>
      <c r="H41" s="55"/>
      <c r="M41" s="55"/>
    </row>
    <row r="42" spans="1:13" s="41" customFormat="1">
      <c r="C42" s="53"/>
      <c r="D42" s="54"/>
      <c r="E42"/>
      <c r="F42"/>
      <c r="G42"/>
      <c r="H42" s="55"/>
      <c r="M42" s="55"/>
    </row>
    <row r="43" spans="1:13" s="41" customFormat="1">
      <c r="C43" s="53"/>
      <c r="D43" s="54"/>
      <c r="E43"/>
      <c r="F43"/>
      <c r="G43"/>
      <c r="H43" s="55"/>
      <c r="M43" s="55"/>
    </row>
    <row r="44" spans="1:13" s="41" customFormat="1">
      <c r="A44" s="41" t="s">
        <v>118</v>
      </c>
      <c r="B44" s="41" t="s">
        <v>10</v>
      </c>
      <c r="C44" s="53" t="s">
        <v>119</v>
      </c>
      <c r="D44" s="54" t="s">
        <v>119</v>
      </c>
      <c r="E44" t="s">
        <v>120</v>
      </c>
      <c r="F44" s="56">
        <v>41379</v>
      </c>
      <c r="G44"/>
      <c r="H44" s="55"/>
      <c r="M44" s="55"/>
    </row>
    <row r="45" spans="1:13" s="41" customFormat="1">
      <c r="A45" s="41" t="s">
        <v>121</v>
      </c>
      <c r="B45" s="41" t="s">
        <v>85</v>
      </c>
      <c r="C45" s="53"/>
      <c r="D45" s="54" t="s">
        <v>119</v>
      </c>
      <c r="E45" t="s">
        <v>122</v>
      </c>
      <c r="F45" s="56">
        <v>41253</v>
      </c>
      <c r="G45"/>
      <c r="H45" s="55"/>
      <c r="M45" s="55"/>
    </row>
    <row r="46" spans="1:13" s="41" customFormat="1">
      <c r="A46" s="41" t="s">
        <v>121</v>
      </c>
      <c r="B46" s="41" t="s">
        <v>85</v>
      </c>
      <c r="C46" s="53" t="s">
        <v>119</v>
      </c>
      <c r="D46" s="54"/>
      <c r="E46" t="s">
        <v>123</v>
      </c>
      <c r="F46" s="56">
        <v>41197</v>
      </c>
      <c r="G46"/>
      <c r="H46" s="55"/>
      <c r="M46" s="55"/>
    </row>
    <row r="47" spans="1:13" s="41" customFormat="1">
      <c r="A47" s="41" t="s">
        <v>124</v>
      </c>
      <c r="B47" s="41" t="s">
        <v>8</v>
      </c>
      <c r="C47" s="53" t="s">
        <v>119</v>
      </c>
      <c r="D47" s="54" t="s">
        <v>119</v>
      </c>
      <c r="E47" t="s">
        <v>91</v>
      </c>
      <c r="F47" s="56">
        <v>41015</v>
      </c>
      <c r="G47"/>
      <c r="H47" s="55"/>
      <c r="M47" s="55"/>
    </row>
    <row r="48" spans="1:13" s="41" customFormat="1">
      <c r="A48" s="41" t="s">
        <v>125</v>
      </c>
      <c r="B48" s="41" t="s">
        <v>126</v>
      </c>
      <c r="C48" s="53"/>
      <c r="D48" s="54" t="s">
        <v>119</v>
      </c>
      <c r="E48" t="s">
        <v>30</v>
      </c>
      <c r="F48" s="56">
        <v>40862</v>
      </c>
      <c r="G48"/>
      <c r="H48" s="55"/>
      <c r="M48" s="55"/>
    </row>
    <row r="49" spans="1:13" s="41" customFormat="1">
      <c r="A49" s="41" t="s">
        <v>125</v>
      </c>
      <c r="B49" s="41" t="s">
        <v>85</v>
      </c>
      <c r="C49" s="53" t="s">
        <v>119</v>
      </c>
      <c r="D49" s="54"/>
      <c r="E49" t="s">
        <v>127</v>
      </c>
      <c r="F49" s="56">
        <v>40847</v>
      </c>
      <c r="G49"/>
      <c r="H49" s="55"/>
      <c r="M49" s="55"/>
    </row>
    <row r="50" spans="1:13" s="41" customFormat="1">
      <c r="A50" s="41" t="s">
        <v>128</v>
      </c>
      <c r="B50" s="41" t="s">
        <v>9</v>
      </c>
      <c r="C50" s="53" t="s">
        <v>119</v>
      </c>
      <c r="D50" s="54" t="s">
        <v>119</v>
      </c>
      <c r="E50" t="s">
        <v>37</v>
      </c>
      <c r="F50" s="56">
        <v>40679</v>
      </c>
      <c r="G50"/>
      <c r="H50" s="55"/>
      <c r="M50" s="55"/>
    </row>
    <row r="51" spans="1:13" s="41" customFormat="1">
      <c r="A51" s="41" t="s">
        <v>129</v>
      </c>
      <c r="B51" s="41" t="s">
        <v>11</v>
      </c>
      <c r="C51" s="53" t="s">
        <v>119</v>
      </c>
      <c r="D51" s="54" t="s">
        <v>119</v>
      </c>
      <c r="E51" t="s">
        <v>80</v>
      </c>
      <c r="F51" s="56">
        <v>40476</v>
      </c>
      <c r="G51"/>
      <c r="H51" s="55"/>
      <c r="M51" s="55"/>
    </row>
    <row r="52" spans="1:13" s="41" customFormat="1">
      <c r="A52" s="41" t="s">
        <v>130</v>
      </c>
      <c r="B52" s="41" t="s">
        <v>21</v>
      </c>
      <c r="C52" s="53"/>
      <c r="D52" s="54" t="s">
        <v>119</v>
      </c>
      <c r="E52" t="s">
        <v>131</v>
      </c>
      <c r="F52" s="56">
        <v>40396</v>
      </c>
      <c r="G52"/>
      <c r="H52" s="55"/>
      <c r="M52" s="55"/>
    </row>
    <row r="53" spans="1:13">
      <c r="A53" t="s">
        <v>130</v>
      </c>
      <c r="B53" t="s">
        <v>85</v>
      </c>
      <c r="C53" s="17" t="s">
        <v>119</v>
      </c>
      <c r="D53" s="54"/>
      <c r="E53" t="s">
        <v>132</v>
      </c>
      <c r="F53" s="56">
        <v>40301</v>
      </c>
      <c r="M53" s="18"/>
    </row>
    <row r="54" spans="1:13">
      <c r="A54" t="s">
        <v>133</v>
      </c>
      <c r="B54" t="s">
        <v>8</v>
      </c>
      <c r="C54" s="17" t="s">
        <v>119</v>
      </c>
      <c r="D54" s="54" t="s">
        <v>119</v>
      </c>
      <c r="E54" t="s">
        <v>134</v>
      </c>
      <c r="F54" s="56">
        <v>40112</v>
      </c>
      <c r="M54" s="18"/>
    </row>
    <row r="55" spans="1:13">
      <c r="A55" t="s">
        <v>135</v>
      </c>
      <c r="B55" t="s">
        <v>85</v>
      </c>
      <c r="C55" s="17" t="s">
        <v>119</v>
      </c>
      <c r="D55" s="54" t="s">
        <v>119</v>
      </c>
      <c r="E55" t="s">
        <v>136</v>
      </c>
      <c r="F55" s="56">
        <v>39923</v>
      </c>
      <c r="M55" s="18"/>
    </row>
    <row r="56" spans="1:13">
      <c r="A56" t="s">
        <v>137</v>
      </c>
      <c r="B56" t="s">
        <v>9</v>
      </c>
      <c r="C56" s="17" t="s">
        <v>119</v>
      </c>
      <c r="D56" s="54" t="s">
        <v>119</v>
      </c>
      <c r="E56" t="s">
        <v>37</v>
      </c>
      <c r="F56" s="56">
        <v>39734</v>
      </c>
      <c r="M56" s="18"/>
    </row>
    <row r="57" spans="1:13">
      <c r="A57" s="57" t="s">
        <v>138</v>
      </c>
      <c r="B57" t="s">
        <v>20</v>
      </c>
      <c r="D57" s="54" t="s">
        <v>119</v>
      </c>
      <c r="E57" t="s">
        <v>139</v>
      </c>
      <c r="F57" s="56">
        <v>39612</v>
      </c>
      <c r="M57" s="18"/>
    </row>
    <row r="58" spans="1:13">
      <c r="A58" t="s">
        <v>140</v>
      </c>
      <c r="B58" t="s">
        <v>85</v>
      </c>
      <c r="C58" s="17" t="s">
        <v>119</v>
      </c>
      <c r="D58" s="54"/>
      <c r="E58" t="s">
        <v>141</v>
      </c>
      <c r="F58" s="56">
        <v>39517</v>
      </c>
    </row>
    <row r="59" spans="1:13">
      <c r="A59" t="s">
        <v>142</v>
      </c>
      <c r="B59" t="s">
        <v>8</v>
      </c>
      <c r="C59" s="17" t="s">
        <v>119</v>
      </c>
      <c r="D59" s="54" t="s">
        <v>119</v>
      </c>
      <c r="E59" t="s">
        <v>143</v>
      </c>
      <c r="F59" s="56">
        <v>39356</v>
      </c>
    </row>
    <row r="60" spans="1:13">
      <c r="A60" t="s">
        <v>144</v>
      </c>
      <c r="B60" t="s">
        <v>85</v>
      </c>
      <c r="D60" s="54" t="s">
        <v>119</v>
      </c>
      <c r="E60" t="s">
        <v>145</v>
      </c>
      <c r="F60" s="56">
        <v>39258</v>
      </c>
      <c r="G60" t="s">
        <v>146</v>
      </c>
    </row>
    <row r="61" spans="1:13">
      <c r="A61" s="57" t="s">
        <v>147</v>
      </c>
      <c r="B61" t="s">
        <v>85</v>
      </c>
      <c r="C61" s="17" t="s">
        <v>119</v>
      </c>
      <c r="D61" s="54" t="s">
        <v>119</v>
      </c>
      <c r="E61" t="s">
        <v>136</v>
      </c>
      <c r="F61" s="56">
        <v>39107</v>
      </c>
    </row>
    <row r="62" spans="1:13">
      <c r="A62" t="s">
        <v>148</v>
      </c>
      <c r="B62" t="s">
        <v>47</v>
      </c>
      <c r="D62" s="54" t="s">
        <v>119</v>
      </c>
      <c r="E62" t="s">
        <v>30</v>
      </c>
      <c r="F62" s="56">
        <v>38986</v>
      </c>
    </row>
    <row r="63" spans="1:13">
      <c r="A63" t="s">
        <v>149</v>
      </c>
      <c r="B63" t="s">
        <v>12</v>
      </c>
      <c r="C63" s="17" t="s">
        <v>119</v>
      </c>
      <c r="D63" s="54"/>
      <c r="E63" t="s">
        <v>150</v>
      </c>
      <c r="F63" s="56">
        <v>38885</v>
      </c>
    </row>
    <row r="64" spans="1:13">
      <c r="A64" t="s">
        <v>151</v>
      </c>
      <c r="B64" t="s">
        <v>85</v>
      </c>
      <c r="D64" s="54" t="s">
        <v>119</v>
      </c>
      <c r="E64" t="s">
        <v>152</v>
      </c>
      <c r="F64" s="56">
        <v>38650</v>
      </c>
    </row>
    <row r="65" spans="1:13" s="18" customFormat="1">
      <c r="A65" t="s">
        <v>151</v>
      </c>
      <c r="B65" t="s">
        <v>85</v>
      </c>
      <c r="C65" s="17" t="s">
        <v>119</v>
      </c>
      <c r="D65" s="54"/>
      <c r="E65" t="s">
        <v>153</v>
      </c>
      <c r="F65" s="56">
        <v>38614</v>
      </c>
      <c r="G65"/>
      <c r="I65"/>
      <c r="J65"/>
      <c r="K65"/>
      <c r="L65"/>
      <c r="M65"/>
    </row>
    <row r="66" spans="1:13" s="18" customFormat="1">
      <c r="A66" t="s">
        <v>154</v>
      </c>
      <c r="B66" t="s">
        <v>8</v>
      </c>
      <c r="C66" s="17" t="s">
        <v>119</v>
      </c>
      <c r="D66" s="54" t="s">
        <v>119</v>
      </c>
      <c r="E66" t="s">
        <v>155</v>
      </c>
      <c r="F66" s="56">
        <v>38453</v>
      </c>
      <c r="G66"/>
      <c r="I66"/>
      <c r="J66"/>
      <c r="K66"/>
      <c r="L66"/>
      <c r="M66"/>
    </row>
    <row r="67" spans="1:13" s="18" customFormat="1">
      <c r="A67" t="s">
        <v>156</v>
      </c>
      <c r="B67" t="s">
        <v>10</v>
      </c>
      <c r="C67" s="17" t="s">
        <v>119</v>
      </c>
      <c r="D67" s="54" t="s">
        <v>119</v>
      </c>
      <c r="E67" t="s">
        <v>43</v>
      </c>
      <c r="F67" s="56">
        <v>38328</v>
      </c>
      <c r="G67" t="s">
        <v>157</v>
      </c>
      <c r="I67"/>
      <c r="J67"/>
      <c r="K67"/>
      <c r="L67"/>
      <c r="M67"/>
    </row>
    <row r="68" spans="1:13" s="18" customFormat="1">
      <c r="A68" t="s">
        <v>158</v>
      </c>
      <c r="B68" t="s">
        <v>19</v>
      </c>
      <c r="C68" s="17"/>
      <c r="D68" s="54" t="s">
        <v>119</v>
      </c>
      <c r="E68" t="s">
        <v>159</v>
      </c>
      <c r="F68" s="56">
        <v>38131</v>
      </c>
      <c r="G68" t="s">
        <v>160</v>
      </c>
      <c r="I68"/>
      <c r="J68"/>
      <c r="K68"/>
      <c r="L68"/>
      <c r="M68"/>
    </row>
    <row r="69" spans="1:13" s="18" customFormat="1">
      <c r="A69" t="s">
        <v>161</v>
      </c>
      <c r="B69" t="s">
        <v>85</v>
      </c>
      <c r="C69" s="17"/>
      <c r="D69" s="54" t="s">
        <v>119</v>
      </c>
      <c r="E69" t="s">
        <v>141</v>
      </c>
      <c r="F69" s="56">
        <v>37929</v>
      </c>
      <c r="G69" t="s">
        <v>162</v>
      </c>
      <c r="I69"/>
      <c r="J69"/>
      <c r="K69"/>
      <c r="L69"/>
      <c r="M69"/>
    </row>
    <row r="70" spans="1:13" s="18" customFormat="1">
      <c r="A70" t="s">
        <v>163</v>
      </c>
      <c r="B70" t="s">
        <v>12</v>
      </c>
      <c r="C70" s="17" t="s">
        <v>119</v>
      </c>
      <c r="D70" s="54" t="s">
        <v>119</v>
      </c>
      <c r="E70" t="s">
        <v>164</v>
      </c>
      <c r="F70" s="56">
        <v>37719</v>
      </c>
      <c r="G70" t="s">
        <v>165</v>
      </c>
      <c r="I70"/>
      <c r="J70"/>
      <c r="K70"/>
      <c r="L70"/>
      <c r="M70"/>
    </row>
    <row r="71" spans="1:13" s="18" customFormat="1">
      <c r="A71" t="s">
        <v>166</v>
      </c>
      <c r="B71" t="s">
        <v>85</v>
      </c>
      <c r="C71" s="17"/>
      <c r="D71" s="54" t="s">
        <v>119</v>
      </c>
      <c r="E71" t="s">
        <v>167</v>
      </c>
      <c r="F71" s="56">
        <v>37278</v>
      </c>
      <c r="G71"/>
      <c r="I71"/>
      <c r="J71"/>
      <c r="K71"/>
      <c r="L71"/>
      <c r="M71"/>
    </row>
    <row r="72" spans="1:13" s="18" customFormat="1">
      <c r="A72" t="s">
        <v>168</v>
      </c>
      <c r="B72" t="s">
        <v>9</v>
      </c>
      <c r="C72" s="17"/>
      <c r="D72" s="54" t="s">
        <v>119</v>
      </c>
      <c r="E72" t="s">
        <v>169</v>
      </c>
      <c r="F72" s="56">
        <v>37364</v>
      </c>
      <c r="G72"/>
      <c r="I72"/>
      <c r="J72"/>
      <c r="K72"/>
      <c r="L72"/>
      <c r="M72"/>
    </row>
    <row r="73" spans="1:13" s="18" customFormat="1">
      <c r="A73" t="s">
        <v>170</v>
      </c>
      <c r="B73"/>
      <c r="C73" s="17"/>
      <c r="D73" s="54"/>
      <c r="E73" t="s">
        <v>171</v>
      </c>
      <c r="F73" s="56"/>
      <c r="G73"/>
      <c r="I73"/>
      <c r="J73"/>
      <c r="K73"/>
      <c r="L73"/>
      <c r="M73"/>
    </row>
    <row r="74" spans="1:13" s="18" customFormat="1">
      <c r="A74" t="s">
        <v>172</v>
      </c>
      <c r="B74" t="s">
        <v>11</v>
      </c>
      <c r="C74" s="17"/>
      <c r="D74" s="54" t="s">
        <v>119</v>
      </c>
      <c r="E74" t="s">
        <v>173</v>
      </c>
      <c r="F74" s="56">
        <v>37048</v>
      </c>
      <c r="G74"/>
      <c r="I74"/>
      <c r="J74"/>
      <c r="K74"/>
      <c r="L74"/>
      <c r="M74"/>
    </row>
    <row r="75" spans="1:13" s="18" customFormat="1">
      <c r="A75" t="s">
        <v>174</v>
      </c>
      <c r="B75" t="s">
        <v>85</v>
      </c>
      <c r="C75" s="17"/>
      <c r="D75" s="54" t="s">
        <v>119</v>
      </c>
      <c r="E75" t="s">
        <v>127</v>
      </c>
      <c r="F75" s="56">
        <v>36859</v>
      </c>
      <c r="G75" t="s">
        <v>175</v>
      </c>
      <c r="I75"/>
      <c r="J75"/>
      <c r="K75"/>
      <c r="L75"/>
      <c r="M75"/>
    </row>
    <row r="76" spans="1:13" s="18" customFormat="1">
      <c r="A76" t="s">
        <v>176</v>
      </c>
      <c r="B76" t="s">
        <v>10</v>
      </c>
      <c r="C76" s="17"/>
      <c r="D76" s="54" t="s">
        <v>119</v>
      </c>
      <c r="E76" t="s">
        <v>43</v>
      </c>
      <c r="F76" s="56">
        <v>36704</v>
      </c>
      <c r="G76" t="s">
        <v>177</v>
      </c>
      <c r="I76"/>
      <c r="J76"/>
      <c r="K76"/>
      <c r="L76"/>
      <c r="M76"/>
    </row>
    <row r="77" spans="1:13" s="18" customFormat="1">
      <c r="A77" t="s">
        <v>178</v>
      </c>
      <c r="B77" t="s">
        <v>8</v>
      </c>
      <c r="C77" s="17"/>
      <c r="D77" s="54" t="s">
        <v>119</v>
      </c>
      <c r="E77" t="s">
        <v>179</v>
      </c>
      <c r="F77" s="56">
        <v>36507</v>
      </c>
      <c r="G77" t="s">
        <v>180</v>
      </c>
      <c r="I77"/>
      <c r="J77"/>
      <c r="K77"/>
      <c r="L77"/>
      <c r="M77"/>
    </row>
    <row r="78" spans="1:13" s="18" customFormat="1">
      <c r="A78" t="s">
        <v>181</v>
      </c>
      <c r="B78" t="s">
        <v>85</v>
      </c>
      <c r="C78" s="17" t="s">
        <v>119</v>
      </c>
      <c r="D78" s="54" t="s">
        <v>119</v>
      </c>
      <c r="E78" t="s">
        <v>182</v>
      </c>
      <c r="F78" s="56">
        <v>36283</v>
      </c>
      <c r="G78"/>
      <c r="I78"/>
      <c r="J78"/>
      <c r="K78"/>
      <c r="L78"/>
      <c r="M78"/>
    </row>
    <row r="79" spans="1:13" s="18" customFormat="1">
      <c r="A79" t="s">
        <v>183</v>
      </c>
      <c r="B79" t="s">
        <v>8</v>
      </c>
      <c r="C79" s="17" t="s">
        <v>184</v>
      </c>
      <c r="D79" s="54" t="s">
        <v>119</v>
      </c>
      <c r="E79" t="s">
        <v>91</v>
      </c>
      <c r="F79" s="56">
        <v>36104</v>
      </c>
      <c r="G79" t="s">
        <v>185</v>
      </c>
      <c r="I79"/>
      <c r="J79"/>
      <c r="K79"/>
      <c r="L79"/>
      <c r="M79"/>
    </row>
    <row r="80" spans="1:13" s="18" customFormat="1">
      <c r="A80" t="s">
        <v>186</v>
      </c>
      <c r="B80" t="s">
        <v>20</v>
      </c>
      <c r="C80" s="17"/>
      <c r="D80" s="54" t="s">
        <v>119</v>
      </c>
      <c r="E80" t="s">
        <v>45</v>
      </c>
      <c r="F80" s="56">
        <v>35954</v>
      </c>
      <c r="G80" t="s">
        <v>187</v>
      </c>
      <c r="I80"/>
      <c r="J80"/>
      <c r="K80"/>
      <c r="L80"/>
      <c r="M80"/>
    </row>
    <row r="81" spans="1:13" s="18" customFormat="1">
      <c r="A81" t="s">
        <v>188</v>
      </c>
      <c r="B81" t="s">
        <v>11</v>
      </c>
      <c r="C81" s="17"/>
      <c r="D81" s="54" t="s">
        <v>119</v>
      </c>
      <c r="E81" t="s">
        <v>173</v>
      </c>
      <c r="F81" s="56">
        <v>35747</v>
      </c>
      <c r="G81"/>
      <c r="I81"/>
      <c r="J81"/>
      <c r="K81"/>
      <c r="L81"/>
      <c r="M81"/>
    </row>
    <row r="82" spans="1:13" s="18" customFormat="1">
      <c r="A82" t="s">
        <v>189</v>
      </c>
      <c r="B82" t="s">
        <v>21</v>
      </c>
      <c r="C82" s="17"/>
      <c r="D82" s="54" t="s">
        <v>119</v>
      </c>
      <c r="E82" t="s">
        <v>190</v>
      </c>
      <c r="F82" s="56">
        <v>35577</v>
      </c>
      <c r="G82" t="s">
        <v>191</v>
      </c>
      <c r="I82"/>
      <c r="J82"/>
      <c r="K82"/>
      <c r="L82"/>
      <c r="M82"/>
    </row>
    <row r="83" spans="1:13" s="18" customFormat="1">
      <c r="A83" t="s">
        <v>192</v>
      </c>
      <c r="B83" t="s">
        <v>9</v>
      </c>
      <c r="C83" s="17" t="s">
        <v>119</v>
      </c>
      <c r="D83" s="54" t="s">
        <v>119</v>
      </c>
      <c r="E83" t="s">
        <v>169</v>
      </c>
      <c r="F83" s="56">
        <v>35383</v>
      </c>
      <c r="G83"/>
      <c r="I83"/>
      <c r="J83"/>
      <c r="K83"/>
      <c r="L83"/>
      <c r="M83"/>
    </row>
    <row r="84" spans="1:13" s="18" customFormat="1">
      <c r="A84" t="s">
        <v>193</v>
      </c>
      <c r="B84" t="s">
        <v>85</v>
      </c>
      <c r="C84" s="17" t="s">
        <v>119</v>
      </c>
      <c r="D84" s="54" t="s">
        <v>119</v>
      </c>
      <c r="E84" t="s">
        <v>194</v>
      </c>
      <c r="F84" s="56">
        <v>35198</v>
      </c>
      <c r="G84"/>
      <c r="I84"/>
      <c r="J84"/>
      <c r="K84"/>
      <c r="L84"/>
      <c r="M84"/>
    </row>
    <row r="85" spans="1:13" s="18" customFormat="1">
      <c r="A85" t="s">
        <v>195</v>
      </c>
      <c r="B85" t="s">
        <v>10</v>
      </c>
      <c r="C85" s="17"/>
      <c r="D85" s="54" t="s">
        <v>119</v>
      </c>
      <c r="E85" t="s">
        <v>43</v>
      </c>
      <c r="F85" s="56">
        <v>35018</v>
      </c>
      <c r="G85"/>
      <c r="I85"/>
      <c r="J85"/>
      <c r="K85"/>
      <c r="L85"/>
      <c r="M85"/>
    </row>
    <row r="86" spans="1:13" s="18" customFormat="1">
      <c r="A86" t="s">
        <v>196</v>
      </c>
      <c r="B86" t="s">
        <v>19</v>
      </c>
      <c r="C86" s="17"/>
      <c r="D86" s="54" t="s">
        <v>119</v>
      </c>
      <c r="E86" t="s">
        <v>197</v>
      </c>
      <c r="F86" s="56">
        <v>34830</v>
      </c>
      <c r="G86" t="s">
        <v>198</v>
      </c>
      <c r="I86"/>
      <c r="J86"/>
      <c r="K86"/>
      <c r="L86"/>
      <c r="M86"/>
    </row>
    <row r="87" spans="1:13" s="18" customFormat="1">
      <c r="A87" t="s">
        <v>199</v>
      </c>
      <c r="B87" t="s">
        <v>85</v>
      </c>
      <c r="C87" s="17"/>
      <c r="D87" s="54" t="s">
        <v>119</v>
      </c>
      <c r="E87" t="s">
        <v>200</v>
      </c>
      <c r="F87" s="56">
        <v>34648</v>
      </c>
      <c r="G87"/>
      <c r="I87"/>
      <c r="J87"/>
      <c r="K87"/>
      <c r="L87"/>
      <c r="M87"/>
    </row>
    <row r="88" spans="1:13" s="18" customFormat="1">
      <c r="A88" t="s">
        <v>201</v>
      </c>
      <c r="B88" t="s">
        <v>8</v>
      </c>
      <c r="C88" s="17"/>
      <c r="D88" s="54" t="s">
        <v>119</v>
      </c>
      <c r="E88" t="s">
        <v>202</v>
      </c>
      <c r="F88" s="56">
        <v>34459</v>
      </c>
      <c r="G88"/>
      <c r="I88"/>
      <c r="J88"/>
      <c r="K88"/>
      <c r="L88"/>
      <c r="M88"/>
    </row>
    <row r="89" spans="1:13" s="18" customFormat="1">
      <c r="A89" t="s">
        <v>203</v>
      </c>
      <c r="B89" t="s">
        <v>204</v>
      </c>
      <c r="C89" s="17"/>
      <c r="D89" s="54" t="s">
        <v>119</v>
      </c>
      <c r="E89" t="s">
        <v>205</v>
      </c>
      <c r="F89" s="56">
        <v>34270</v>
      </c>
      <c r="G89"/>
      <c r="I89"/>
      <c r="J89"/>
      <c r="K89"/>
      <c r="L89"/>
      <c r="M89"/>
    </row>
    <row r="90" spans="1:13" s="18" customFormat="1">
      <c r="A90" t="s">
        <v>206</v>
      </c>
      <c r="B90" t="s">
        <v>21</v>
      </c>
      <c r="C90" s="17"/>
      <c r="D90" s="54" t="s">
        <v>119</v>
      </c>
      <c r="E90" t="s">
        <v>190</v>
      </c>
      <c r="F90" s="56">
        <v>34128</v>
      </c>
      <c r="G90"/>
      <c r="I90"/>
      <c r="J90"/>
      <c r="K90"/>
      <c r="L90"/>
      <c r="M90"/>
    </row>
    <row r="91" spans="1:13" s="18" customFormat="1">
      <c r="A91" t="s">
        <v>207</v>
      </c>
      <c r="B91" t="s">
        <v>85</v>
      </c>
      <c r="C91" s="17" t="s">
        <v>119</v>
      </c>
      <c r="D91" s="54" t="s">
        <v>119</v>
      </c>
      <c r="E91" t="s">
        <v>208</v>
      </c>
      <c r="F91" s="56">
        <v>33914</v>
      </c>
      <c r="G91"/>
      <c r="I91"/>
      <c r="J91"/>
      <c r="K91"/>
      <c r="L91"/>
      <c r="M91"/>
    </row>
    <row r="92" spans="1:13" s="18" customFormat="1">
      <c r="A92" t="s">
        <v>209</v>
      </c>
      <c r="B92" t="s">
        <v>9</v>
      </c>
      <c r="C92" s="17" t="s">
        <v>119</v>
      </c>
      <c r="D92" s="54" t="s">
        <v>119</v>
      </c>
      <c r="E92" t="s">
        <v>169</v>
      </c>
      <c r="F92" s="56">
        <v>33736</v>
      </c>
      <c r="G92"/>
      <c r="I92"/>
      <c r="J92"/>
      <c r="K92"/>
      <c r="L92"/>
      <c r="M92"/>
    </row>
    <row r="93" spans="1:13" s="18" customFormat="1">
      <c r="A93" t="s">
        <v>210</v>
      </c>
      <c r="B93" t="s">
        <v>85</v>
      </c>
      <c r="C93" s="17"/>
      <c r="D93" s="54" t="s">
        <v>119</v>
      </c>
      <c r="E93" t="s">
        <v>211</v>
      </c>
      <c r="F93" s="56">
        <v>33514</v>
      </c>
      <c r="G93"/>
      <c r="I93"/>
      <c r="J93"/>
      <c r="K93"/>
      <c r="L93"/>
      <c r="M93"/>
    </row>
    <row r="94" spans="1:13" s="18" customFormat="1">
      <c r="A94" t="s">
        <v>212</v>
      </c>
      <c r="B94"/>
      <c r="C94" s="17"/>
      <c r="D94" s="54" t="s">
        <v>119</v>
      </c>
      <c r="E94" t="s">
        <v>213</v>
      </c>
      <c r="F94" s="56">
        <v>33117</v>
      </c>
      <c r="G94"/>
      <c r="I94"/>
      <c r="J94"/>
      <c r="K94"/>
      <c r="L94"/>
      <c r="M94"/>
    </row>
    <row r="95" spans="1:13" s="18" customFormat="1">
      <c r="A95" t="s">
        <v>214</v>
      </c>
      <c r="B95" t="s">
        <v>85</v>
      </c>
      <c r="C95" s="17"/>
      <c r="D95" s="54" t="s">
        <v>119</v>
      </c>
      <c r="E95" t="s">
        <v>215</v>
      </c>
      <c r="F95" s="58" t="s">
        <v>216</v>
      </c>
      <c r="G95" t="s">
        <v>217</v>
      </c>
      <c r="I95"/>
      <c r="J95"/>
      <c r="K95"/>
      <c r="L95"/>
      <c r="M95"/>
    </row>
    <row r="96" spans="1:13" s="18" customFormat="1">
      <c r="A96" t="s">
        <v>218</v>
      </c>
      <c r="B96" t="s">
        <v>8</v>
      </c>
      <c r="C96" s="17"/>
      <c r="D96" s="54" t="s">
        <v>119</v>
      </c>
      <c r="E96" t="s">
        <v>179</v>
      </c>
      <c r="F96" s="56">
        <v>31717</v>
      </c>
      <c r="G96"/>
      <c r="I96"/>
      <c r="J96"/>
      <c r="K96"/>
      <c r="L96"/>
      <c r="M96"/>
    </row>
    <row r="97" spans="1:13" s="18" customFormat="1">
      <c r="A97" t="s">
        <v>219</v>
      </c>
      <c r="B97" t="s">
        <v>20</v>
      </c>
      <c r="C97" s="17"/>
      <c r="D97" s="54" t="s">
        <v>119</v>
      </c>
      <c r="E97" t="s">
        <v>45</v>
      </c>
      <c r="F97" s="56">
        <v>30816</v>
      </c>
      <c r="G97"/>
      <c r="I97"/>
      <c r="J97"/>
      <c r="K97"/>
      <c r="L97"/>
      <c r="M97"/>
    </row>
    <row r="98" spans="1:13">
      <c r="A98" t="s">
        <v>220</v>
      </c>
      <c r="B98" t="s">
        <v>10</v>
      </c>
      <c r="D98" s="54" t="s">
        <v>119</v>
      </c>
      <c r="E98" t="s">
        <v>43</v>
      </c>
      <c r="F98" s="56">
        <v>30228</v>
      </c>
    </row>
    <row r="99" spans="1:13">
      <c r="A99" t="s">
        <v>221</v>
      </c>
      <c r="B99" t="s">
        <v>85</v>
      </c>
      <c r="D99" s="54" t="s">
        <v>119</v>
      </c>
      <c r="E99" t="s">
        <v>215</v>
      </c>
      <c r="F99" s="56">
        <v>29970</v>
      </c>
    </row>
    <row r="100" spans="1:13">
      <c r="D100"/>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FD04988AE66541875CEF1D1EAB69F6" ma:contentTypeVersion="1" ma:contentTypeDescription="Create a new document." ma:contentTypeScope="" ma:versionID="20e56640fc577b75b77e01b5556b5b1a">
  <xsd:schema xmlns:xsd="http://www.w3.org/2001/XMLSchema" xmlns:xs="http://www.w3.org/2001/XMLSchema" xmlns:p="http://schemas.microsoft.com/office/2006/metadata/properties" xmlns:ns2="c623a385-648b-4ec1-8991-b987a047f970" targetNamespace="http://schemas.microsoft.com/office/2006/metadata/properties" ma:root="true" ma:fieldsID="b903bde4708e4774df861a82959e3c14" ns2:_="">
    <xsd:import namespace="c623a385-648b-4ec1-8991-b987a047f97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3a385-648b-4ec1-8991-b987a047f97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B386EC-FB1C-4592-9B2C-FA72843331B5}"/>
</file>

<file path=customXml/itemProps2.xml><?xml version="1.0" encoding="utf-8"?>
<ds:datastoreItem xmlns:ds="http://schemas.openxmlformats.org/officeDocument/2006/customXml" ds:itemID="{33319B80-87CC-4664-BDEC-18CB78D33D1D}"/>
</file>

<file path=customXml/itemProps3.xml><?xml version="1.0" encoding="utf-8"?>
<ds:datastoreItem xmlns:ds="http://schemas.openxmlformats.org/officeDocument/2006/customXml" ds:itemID="{06A07681-DB20-41AF-9803-8A8FA11785AB}"/>
</file>

<file path=docProps/app.xml><?xml version="1.0" encoding="utf-8"?>
<Properties xmlns="http://schemas.openxmlformats.org/officeDocument/2006/extended-properties" xmlns:vt="http://schemas.openxmlformats.org/officeDocument/2006/docPropsVTypes">
  <Application>Microsoft Excel Online</Application>
  <Manager/>
  <Company>HPES ACES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David (HQ-CG000)[ASRC MANAGEMENT SERVICES INC]</dc:creator>
  <cp:keywords/>
  <dc:description/>
  <cp:lastModifiedBy>Michael Blackwood</cp:lastModifiedBy>
  <cp:revision/>
  <dcterms:created xsi:type="dcterms:W3CDTF">2016-07-05T20:38:38Z</dcterms:created>
  <dcterms:modified xsi:type="dcterms:W3CDTF">2022-05-16T16:24:52Z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0x010100ECFD04988AE66541875CEF1D1EAB69F6</vt:lpwstr>
  </property>
</Properties>
</file>